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155" windowHeight="12330"/>
  </bookViews>
  <sheets>
    <sheet name="Disclaimer" sheetId="52" r:id="rId1"/>
    <sheet name="Base" sheetId="49" r:id="rId2"/>
    <sheet name="MaxLoss(ID)" sheetId="16" r:id="rId3"/>
    <sheet name="ATR Max Loss(ID)" sheetId="17" r:id="rId4"/>
    <sheet name="ATR Max Loss &amp; Target(ID)" sheetId="22" r:id="rId5"/>
    <sheet name="ATR Trailing(ID)" sheetId="20" r:id="rId6"/>
    <sheet name="SummaryID" sheetId="35" r:id="rId7"/>
    <sheet name="ATR Max Loss(EOD)" sheetId="38" r:id="rId8"/>
    <sheet name="ATR Max Loss &amp; Target(EOD)" sheetId="41" r:id="rId9"/>
    <sheet name="ATR Trailing(EOD)" sheetId="39" r:id="rId10"/>
    <sheet name="SummaryID+EOD" sheetId="51" r:id="rId11"/>
  </sheets>
  <definedNames>
    <definedName name="_xlnm._FilterDatabase" localSheetId="8" hidden="1">'ATR Max Loss &amp; Target(EOD)'!$A$1:$W$82</definedName>
    <definedName name="_xlnm._FilterDatabase" localSheetId="4" hidden="1">'ATR Max Loss &amp; Target(ID)'!$A$1:$AB$82</definedName>
    <definedName name="_xlnm._FilterDatabase" localSheetId="1" hidden="1">Base!$A$1:$AD$392</definedName>
  </definedNames>
  <calcPr calcId="145621"/>
</workbook>
</file>

<file path=xl/calcChain.xml><?xml version="1.0" encoding="utf-8"?>
<calcChain xmlns="http://schemas.openxmlformats.org/spreadsheetml/2006/main">
  <c r="E4" i="51" l="1"/>
  <c r="AA3" i="41"/>
  <c r="AA4" i="41"/>
  <c r="AA5" i="41"/>
  <c r="AA6" i="41"/>
  <c r="AA7" i="41"/>
  <c r="AA8" i="41"/>
  <c r="AA9" i="41"/>
  <c r="AA10" i="41"/>
  <c r="AA11" i="41"/>
  <c r="AA12" i="41"/>
  <c r="AA13" i="41"/>
  <c r="AA14" i="41"/>
  <c r="AA15" i="41"/>
  <c r="AA16" i="41"/>
  <c r="AA17" i="41"/>
  <c r="AA18" i="41"/>
  <c r="AA19" i="41"/>
  <c r="AA20" i="41"/>
  <c r="AA21" i="41"/>
  <c r="AA22" i="41"/>
  <c r="AA23" i="41"/>
  <c r="AA24" i="41"/>
  <c r="AA25" i="41"/>
  <c r="AA26" i="41"/>
  <c r="AA27" i="41"/>
  <c r="AA28" i="41"/>
  <c r="AA29" i="41"/>
  <c r="AA30" i="41"/>
  <c r="AA31" i="41"/>
  <c r="AA32" i="41"/>
  <c r="AA33" i="41"/>
  <c r="AA34" i="41"/>
  <c r="AA35" i="41"/>
  <c r="AA36" i="41"/>
  <c r="AA37" i="41"/>
  <c r="AA38" i="41"/>
  <c r="AA39" i="41"/>
  <c r="AA40" i="41"/>
  <c r="AA41" i="41"/>
  <c r="AA42" i="41"/>
  <c r="AA43" i="41"/>
  <c r="AA44" i="41"/>
  <c r="AA45" i="41"/>
  <c r="AA46" i="41"/>
  <c r="AA47" i="41"/>
  <c r="AA48" i="41"/>
  <c r="AA49" i="41"/>
  <c r="AA50" i="41"/>
  <c r="AA51" i="41"/>
  <c r="AA52" i="41"/>
  <c r="AA53" i="41"/>
  <c r="AA54" i="41"/>
  <c r="AA55" i="41"/>
  <c r="AA56" i="41"/>
  <c r="AA57" i="41"/>
  <c r="AA58" i="41"/>
  <c r="AA59" i="41"/>
  <c r="AA60" i="41"/>
  <c r="AA61" i="41"/>
  <c r="AA62" i="41"/>
  <c r="AA63" i="41"/>
  <c r="AA64" i="41"/>
  <c r="AA65" i="41"/>
  <c r="AA66" i="41"/>
  <c r="AA67" i="41"/>
  <c r="AA68" i="41"/>
  <c r="AA69" i="41"/>
  <c r="AA70" i="41"/>
  <c r="AA71" i="41"/>
  <c r="AA72" i="41"/>
  <c r="AA73" i="41"/>
  <c r="AA74" i="41"/>
  <c r="AA75" i="41"/>
  <c r="AA76" i="41"/>
  <c r="AA77" i="41"/>
  <c r="AA78" i="41"/>
  <c r="AA79" i="41"/>
  <c r="AA80" i="41"/>
  <c r="AA81" i="41"/>
  <c r="AA82" i="41"/>
  <c r="AA2" i="41"/>
  <c r="Y3" i="41"/>
  <c r="Z3" i="41"/>
  <c r="Y4" i="41"/>
  <c r="Z4" i="41"/>
  <c r="Y5" i="41"/>
  <c r="Z5" i="41"/>
  <c r="Y6" i="41"/>
  <c r="Z6" i="41"/>
  <c r="Y7" i="41"/>
  <c r="Z7" i="41"/>
  <c r="Y8" i="41"/>
  <c r="Z8" i="41"/>
  <c r="Y9" i="41"/>
  <c r="Z9" i="41"/>
  <c r="Y10" i="41"/>
  <c r="Z10" i="41"/>
  <c r="Y11" i="41"/>
  <c r="Z11" i="41"/>
  <c r="Y12" i="41"/>
  <c r="Z12" i="41"/>
  <c r="Y13" i="41"/>
  <c r="Z13" i="41"/>
  <c r="Y14" i="41"/>
  <c r="Z14" i="41"/>
  <c r="Y15" i="41"/>
  <c r="Z15" i="41"/>
  <c r="Y16" i="41"/>
  <c r="Z16" i="41"/>
  <c r="Y17" i="41"/>
  <c r="Z17" i="41"/>
  <c r="Y18" i="41"/>
  <c r="Z18" i="41"/>
  <c r="Y19" i="41"/>
  <c r="Z19" i="41"/>
  <c r="Y20" i="41"/>
  <c r="Z20" i="41"/>
  <c r="Y21" i="41"/>
  <c r="Z21" i="41"/>
  <c r="Y22" i="41"/>
  <c r="Z22" i="41"/>
  <c r="Y23" i="41"/>
  <c r="Z23" i="41"/>
  <c r="Y24" i="41"/>
  <c r="Z24" i="41"/>
  <c r="Y25" i="41"/>
  <c r="Z25" i="41"/>
  <c r="Y26" i="41"/>
  <c r="Z26" i="41"/>
  <c r="Y27" i="41"/>
  <c r="Z27" i="41"/>
  <c r="Y28" i="41"/>
  <c r="Z28" i="41"/>
  <c r="Y29" i="41"/>
  <c r="Z29" i="41"/>
  <c r="Y30" i="41"/>
  <c r="Z30" i="41"/>
  <c r="Y31" i="41"/>
  <c r="Z31" i="41"/>
  <c r="Y32" i="41"/>
  <c r="Z32" i="41"/>
  <c r="Y33" i="41"/>
  <c r="Z33" i="41"/>
  <c r="Y34" i="41"/>
  <c r="Z34" i="41"/>
  <c r="Y35" i="41"/>
  <c r="Z35" i="41"/>
  <c r="Y36" i="41"/>
  <c r="Z36" i="41"/>
  <c r="Y37" i="41"/>
  <c r="Z37" i="41"/>
  <c r="Y38" i="41"/>
  <c r="Z38" i="41"/>
  <c r="Y39" i="41"/>
  <c r="Z39" i="41"/>
  <c r="Y40" i="41"/>
  <c r="Z40" i="41"/>
  <c r="Y41" i="41"/>
  <c r="Z41" i="41"/>
  <c r="Y42" i="41"/>
  <c r="Z42" i="41"/>
  <c r="Y43" i="41"/>
  <c r="Z43" i="41"/>
  <c r="Y44" i="41"/>
  <c r="Z44" i="41"/>
  <c r="Y45" i="41"/>
  <c r="Z45" i="41"/>
  <c r="Y46" i="41"/>
  <c r="Z46" i="41"/>
  <c r="Y47" i="41"/>
  <c r="Z47" i="41"/>
  <c r="Y48" i="41"/>
  <c r="Z48" i="41"/>
  <c r="Y49" i="41"/>
  <c r="Z49" i="41"/>
  <c r="Y50" i="41"/>
  <c r="Z50" i="41"/>
  <c r="Y51" i="41"/>
  <c r="Z51" i="41"/>
  <c r="Y52" i="41"/>
  <c r="Z52" i="41"/>
  <c r="Y53" i="41"/>
  <c r="Z53" i="41"/>
  <c r="Y54" i="41"/>
  <c r="Z54" i="41"/>
  <c r="Y55" i="41"/>
  <c r="Z55" i="41"/>
  <c r="Y56" i="41"/>
  <c r="Z56" i="41"/>
  <c r="Y57" i="41"/>
  <c r="Z57" i="41"/>
  <c r="Y58" i="41"/>
  <c r="Z58" i="41"/>
  <c r="Y59" i="41"/>
  <c r="Z59" i="41"/>
  <c r="Y60" i="41"/>
  <c r="Z60" i="41"/>
  <c r="Y61" i="41"/>
  <c r="Z61" i="41"/>
  <c r="Y62" i="41"/>
  <c r="Z62" i="41"/>
  <c r="Y63" i="41"/>
  <c r="Z63" i="41"/>
  <c r="Y64" i="41"/>
  <c r="Z64" i="41"/>
  <c r="Y65" i="41"/>
  <c r="Z65" i="41"/>
  <c r="Y66" i="41"/>
  <c r="Z66" i="41"/>
  <c r="Y67" i="41"/>
  <c r="Z67" i="41"/>
  <c r="Y68" i="41"/>
  <c r="Z68" i="41"/>
  <c r="Y69" i="41"/>
  <c r="Z69" i="41"/>
  <c r="Y70" i="41"/>
  <c r="Z70" i="41"/>
  <c r="Y71" i="41"/>
  <c r="Z71" i="41"/>
  <c r="Y72" i="41"/>
  <c r="Z72" i="41"/>
  <c r="Y73" i="41"/>
  <c r="Z73" i="41"/>
  <c r="Y74" i="41"/>
  <c r="Z74" i="41"/>
  <c r="Y75" i="41"/>
  <c r="Z75" i="41"/>
  <c r="Y76" i="41"/>
  <c r="Z76" i="41"/>
  <c r="Y77" i="41"/>
  <c r="Z77" i="41"/>
  <c r="Y78" i="41"/>
  <c r="Z78" i="41"/>
  <c r="Y79" i="41"/>
  <c r="Z79" i="41"/>
  <c r="Y80" i="41"/>
  <c r="Z80" i="41"/>
  <c r="Y81" i="41"/>
  <c r="Z81" i="41"/>
  <c r="Y82" i="41"/>
  <c r="Z82" i="41"/>
  <c r="Z2" i="41"/>
  <c r="Y2" i="41"/>
  <c r="E4" i="35" l="1"/>
  <c r="Z3" i="39" l="1"/>
  <c r="AA3" i="39"/>
  <c r="AB3" i="39"/>
  <c r="AC3" i="39"/>
  <c r="AD3" i="39"/>
  <c r="Z4" i="39"/>
  <c r="AA4" i="39"/>
  <c r="AB4" i="39"/>
  <c r="AC4" i="39"/>
  <c r="Z5" i="39"/>
  <c r="AA5" i="39"/>
  <c r="AB5" i="39"/>
  <c r="AC5" i="39"/>
  <c r="Z6" i="39"/>
  <c r="AA6" i="39"/>
  <c r="AB6" i="39"/>
  <c r="AC6" i="39"/>
  <c r="Z7" i="39"/>
  <c r="AA7" i="39"/>
  <c r="AB7" i="39"/>
  <c r="AC7" i="39"/>
  <c r="Z8" i="39"/>
  <c r="AA8" i="39"/>
  <c r="AB8" i="39"/>
  <c r="AC8" i="39"/>
  <c r="Z9" i="39"/>
  <c r="AA9" i="39"/>
  <c r="AB9" i="39"/>
  <c r="AC9" i="39"/>
  <c r="Z10" i="39"/>
  <c r="AA10" i="39"/>
  <c r="AB10" i="39"/>
  <c r="AC10" i="39"/>
  <c r="Z11" i="39"/>
  <c r="AA11" i="39"/>
  <c r="AB11" i="39"/>
  <c r="AC11" i="39"/>
  <c r="Z12" i="39"/>
  <c r="AA12" i="39"/>
  <c r="AB12" i="39"/>
  <c r="AC12" i="39"/>
  <c r="AD12" i="39"/>
  <c r="Z13" i="39"/>
  <c r="AA13" i="39"/>
  <c r="AB13" i="39"/>
  <c r="AC13" i="39"/>
  <c r="Z14" i="39"/>
  <c r="AA14" i="39"/>
  <c r="AB14" i="39"/>
  <c r="AC14" i="39"/>
  <c r="Z15" i="39"/>
  <c r="AA15" i="39"/>
  <c r="AB15" i="39"/>
  <c r="AC15" i="39"/>
  <c r="Z16" i="39"/>
  <c r="AA16" i="39"/>
  <c r="AB16" i="39"/>
  <c r="AC16" i="39"/>
  <c r="Z17" i="39"/>
  <c r="AA17" i="39"/>
  <c r="AB17" i="39"/>
  <c r="AC17" i="39"/>
  <c r="Z18" i="39"/>
  <c r="AA18" i="39"/>
  <c r="AB18" i="39"/>
  <c r="AC18" i="39"/>
  <c r="Z19" i="39"/>
  <c r="AA19" i="39"/>
  <c r="AB19" i="39"/>
  <c r="AC19" i="39"/>
  <c r="AD19" i="39"/>
  <c r="AC2" i="39"/>
  <c r="AB2" i="39"/>
  <c r="AA2" i="39"/>
  <c r="Z2" i="39"/>
  <c r="AB5" i="41"/>
  <c r="AC5" i="41"/>
  <c r="AD5" i="41"/>
  <c r="AE5" i="41"/>
  <c r="AB6" i="41"/>
  <c r="AC6" i="41"/>
  <c r="AD6" i="41"/>
  <c r="AE6" i="41"/>
  <c r="AB7" i="41"/>
  <c r="AC7" i="41"/>
  <c r="AD7" i="41"/>
  <c r="AE7" i="41"/>
  <c r="AB8" i="41"/>
  <c r="AC8" i="41"/>
  <c r="AD8" i="41"/>
  <c r="AE8" i="41"/>
  <c r="AB9" i="41"/>
  <c r="AC9" i="41"/>
  <c r="AD9" i="41"/>
  <c r="AE9" i="41"/>
  <c r="AB10" i="41"/>
  <c r="AC10" i="41"/>
  <c r="AD10" i="41"/>
  <c r="AE10" i="41"/>
  <c r="AB11" i="41"/>
  <c r="AC11" i="41"/>
  <c r="AD11" i="41"/>
  <c r="AE11" i="41"/>
  <c r="AF11" i="41"/>
  <c r="AB12" i="41"/>
  <c r="AC12" i="41"/>
  <c r="AD12" i="41"/>
  <c r="AE12" i="41"/>
  <c r="AB13" i="41"/>
  <c r="AC13" i="41"/>
  <c r="AD13" i="41"/>
  <c r="AE13" i="41"/>
  <c r="AB14" i="41"/>
  <c r="AC14" i="41"/>
  <c r="AD14" i="41"/>
  <c r="AE14" i="41"/>
  <c r="AB15" i="41"/>
  <c r="AC15" i="41"/>
  <c r="AD15" i="41"/>
  <c r="AE15" i="41"/>
  <c r="AB16" i="41"/>
  <c r="AC16" i="41"/>
  <c r="AD16" i="41"/>
  <c r="AE16" i="41"/>
  <c r="AF16" i="41"/>
  <c r="AB17" i="41"/>
  <c r="AC17" i="41"/>
  <c r="AD17" i="41"/>
  <c r="AE17" i="41"/>
  <c r="AB18" i="41"/>
  <c r="AC18" i="41"/>
  <c r="AD18" i="41"/>
  <c r="AE18" i="41"/>
  <c r="AB19" i="41"/>
  <c r="AC19" i="41"/>
  <c r="AD19" i="41"/>
  <c r="AE19" i="41"/>
  <c r="AB20" i="41"/>
  <c r="AC20" i="41"/>
  <c r="AD20" i="41"/>
  <c r="AE20" i="41"/>
  <c r="AF20" i="41"/>
  <c r="AB21" i="41"/>
  <c r="AC21" i="41"/>
  <c r="AD21" i="41"/>
  <c r="AE21" i="41"/>
  <c r="AB22" i="41"/>
  <c r="AC22" i="41"/>
  <c r="AD22" i="41"/>
  <c r="AE22" i="41"/>
  <c r="AB23" i="41"/>
  <c r="AC23" i="41"/>
  <c r="AD23" i="41"/>
  <c r="AE23" i="41"/>
  <c r="AB24" i="41"/>
  <c r="AC24" i="41"/>
  <c r="AD24" i="41"/>
  <c r="AE24" i="41"/>
  <c r="AB25" i="41"/>
  <c r="AC25" i="41"/>
  <c r="AD25" i="41"/>
  <c r="AE25" i="41"/>
  <c r="AB26" i="41"/>
  <c r="AC26" i="41"/>
  <c r="AD26" i="41"/>
  <c r="AE26" i="41"/>
  <c r="AB27" i="41"/>
  <c r="AC27" i="41"/>
  <c r="AD27" i="41"/>
  <c r="AE27" i="41"/>
  <c r="AB28" i="41"/>
  <c r="AC28" i="41"/>
  <c r="AD28" i="41"/>
  <c r="AE28" i="41"/>
  <c r="AB29" i="41"/>
  <c r="AC29" i="41"/>
  <c r="AD29" i="41"/>
  <c r="AE29" i="41"/>
  <c r="AB30" i="41"/>
  <c r="AC30" i="41"/>
  <c r="AD30" i="41"/>
  <c r="AE30" i="41"/>
  <c r="AB31" i="41"/>
  <c r="AC31" i="41"/>
  <c r="AD31" i="41"/>
  <c r="AE31" i="41"/>
  <c r="AB32" i="41"/>
  <c r="AC32" i="41"/>
  <c r="AD32" i="41"/>
  <c r="AE32" i="41"/>
  <c r="AB33" i="41"/>
  <c r="AC33" i="41"/>
  <c r="AD33" i="41"/>
  <c r="AE33" i="41"/>
  <c r="AB34" i="41"/>
  <c r="AC34" i="41"/>
  <c r="AD34" i="41"/>
  <c r="AE34" i="41"/>
  <c r="AB35" i="41"/>
  <c r="AC35" i="41"/>
  <c r="AD35" i="41"/>
  <c r="AE35" i="41"/>
  <c r="AB36" i="41"/>
  <c r="AC36" i="41"/>
  <c r="AD36" i="41"/>
  <c r="AE36" i="41"/>
  <c r="AB37" i="41"/>
  <c r="AC37" i="41"/>
  <c r="AD37" i="41"/>
  <c r="AE37" i="41"/>
  <c r="AB38" i="41"/>
  <c r="AC38" i="41"/>
  <c r="AD38" i="41"/>
  <c r="AE38" i="41"/>
  <c r="AB39" i="41"/>
  <c r="AC39" i="41"/>
  <c r="AD39" i="41"/>
  <c r="AE39" i="41"/>
  <c r="AB40" i="41"/>
  <c r="AC40" i="41"/>
  <c r="AD40" i="41"/>
  <c r="AE40" i="41"/>
  <c r="AF40" i="41"/>
  <c r="AB41" i="41"/>
  <c r="AC41" i="41"/>
  <c r="AD41" i="41"/>
  <c r="AE41" i="41"/>
  <c r="AB42" i="41"/>
  <c r="AC42" i="41"/>
  <c r="AD42" i="41"/>
  <c r="AE42" i="41"/>
  <c r="AB43" i="41"/>
  <c r="AC43" i="41"/>
  <c r="AD43" i="41"/>
  <c r="AE43" i="41"/>
  <c r="AB44" i="41"/>
  <c r="AC44" i="41"/>
  <c r="AD44" i="41"/>
  <c r="AE44" i="41"/>
  <c r="AB45" i="41"/>
  <c r="AC45" i="41"/>
  <c r="AD45" i="41"/>
  <c r="AE45" i="41"/>
  <c r="AB46" i="41"/>
  <c r="AC46" i="41"/>
  <c r="AD46" i="41"/>
  <c r="AE46" i="41"/>
  <c r="AB47" i="41"/>
  <c r="AC47" i="41"/>
  <c r="AD47" i="41"/>
  <c r="AE47" i="41"/>
  <c r="AB48" i="41"/>
  <c r="AC48" i="41"/>
  <c r="AD48" i="41"/>
  <c r="AE48" i="41"/>
  <c r="AF48" i="41"/>
  <c r="AB49" i="41"/>
  <c r="AC49" i="41"/>
  <c r="AD49" i="41"/>
  <c r="AE49" i="41"/>
  <c r="AB50" i="41"/>
  <c r="AC50" i="41"/>
  <c r="AD50" i="41"/>
  <c r="AE50" i="41"/>
  <c r="AB51" i="41"/>
  <c r="AC51" i="41"/>
  <c r="AD51" i="41"/>
  <c r="AE51" i="41"/>
  <c r="AB52" i="41"/>
  <c r="AC52" i="41"/>
  <c r="AD52" i="41"/>
  <c r="AE52" i="41"/>
  <c r="AB53" i="41"/>
  <c r="AC53" i="41"/>
  <c r="AD53" i="41"/>
  <c r="AE53" i="41"/>
  <c r="AB54" i="41"/>
  <c r="AC54" i="41"/>
  <c r="AD54" i="41"/>
  <c r="AE54" i="41"/>
  <c r="AB55" i="41"/>
  <c r="AC55" i="41"/>
  <c r="AD55" i="41"/>
  <c r="AE55" i="41"/>
  <c r="AB56" i="41"/>
  <c r="AC56" i="41"/>
  <c r="AD56" i="41"/>
  <c r="AE56" i="41"/>
  <c r="AB57" i="41"/>
  <c r="AC57" i="41"/>
  <c r="AD57" i="41"/>
  <c r="AE57" i="41"/>
  <c r="AB58" i="41"/>
  <c r="AC58" i="41"/>
  <c r="AD58" i="41"/>
  <c r="AE58" i="41"/>
  <c r="AB59" i="41"/>
  <c r="AC59" i="41"/>
  <c r="AD59" i="41"/>
  <c r="AE59" i="41"/>
  <c r="AB60" i="41"/>
  <c r="AC60" i="41"/>
  <c r="AD60" i="41"/>
  <c r="AE60" i="41"/>
  <c r="AB61" i="41"/>
  <c r="AC61" i="41"/>
  <c r="AD61" i="41"/>
  <c r="AE61" i="41"/>
  <c r="AB62" i="41"/>
  <c r="AC62" i="41"/>
  <c r="AD62" i="41"/>
  <c r="AE62" i="41"/>
  <c r="AB63" i="41"/>
  <c r="AC63" i="41"/>
  <c r="AD63" i="41"/>
  <c r="AE63" i="41"/>
  <c r="AB64" i="41"/>
  <c r="AC64" i="41"/>
  <c r="AD64" i="41"/>
  <c r="AE64" i="41"/>
  <c r="AB65" i="41"/>
  <c r="AC65" i="41"/>
  <c r="AD65" i="41"/>
  <c r="AE65" i="41"/>
  <c r="AB66" i="41"/>
  <c r="AC66" i="41"/>
  <c r="AD66" i="41"/>
  <c r="AE66" i="41"/>
  <c r="AB67" i="41"/>
  <c r="AC67" i="41"/>
  <c r="AD67" i="41"/>
  <c r="AE67" i="41"/>
  <c r="AB68" i="41"/>
  <c r="AC68" i="41"/>
  <c r="AD68" i="41"/>
  <c r="AE68" i="41"/>
  <c r="AF68" i="41"/>
  <c r="AB69" i="41"/>
  <c r="AC69" i="41"/>
  <c r="AD69" i="41"/>
  <c r="AE69" i="41"/>
  <c r="AB70" i="41"/>
  <c r="AC70" i="41"/>
  <c r="AD70" i="41"/>
  <c r="AE70" i="41"/>
  <c r="AB71" i="41"/>
  <c r="AC71" i="41"/>
  <c r="AD71" i="41"/>
  <c r="AE71" i="41"/>
  <c r="AB72" i="41"/>
  <c r="AC72" i="41"/>
  <c r="AD72" i="41"/>
  <c r="AE72" i="41"/>
  <c r="AB73" i="41"/>
  <c r="AC73" i="41"/>
  <c r="AD73" i="41"/>
  <c r="AE73" i="41"/>
  <c r="AB74" i="41"/>
  <c r="AC74" i="41"/>
  <c r="AD74" i="41"/>
  <c r="AE74" i="41"/>
  <c r="AB75" i="41"/>
  <c r="AC75" i="41"/>
  <c r="AD75" i="41"/>
  <c r="AE75" i="41"/>
  <c r="AF75" i="41"/>
  <c r="AB76" i="41"/>
  <c r="AC76" i="41"/>
  <c r="AD76" i="41"/>
  <c r="AE76" i="41"/>
  <c r="AB77" i="41"/>
  <c r="AC77" i="41"/>
  <c r="AD77" i="41"/>
  <c r="AE77" i="41"/>
  <c r="AB78" i="41"/>
  <c r="AC78" i="41"/>
  <c r="AD78" i="41"/>
  <c r="AE78" i="41"/>
  <c r="AB79" i="41"/>
  <c r="AC79" i="41"/>
  <c r="AD79" i="41"/>
  <c r="AE79" i="41"/>
  <c r="AF79" i="41"/>
  <c r="AB80" i="41"/>
  <c r="AC80" i="41"/>
  <c r="AD80" i="41"/>
  <c r="AE80" i="41"/>
  <c r="AB81" i="41"/>
  <c r="AC81" i="41"/>
  <c r="AD81" i="41"/>
  <c r="AE81" i="41"/>
  <c r="AB82" i="41"/>
  <c r="AC82" i="41"/>
  <c r="AD82" i="41"/>
  <c r="AE82" i="41"/>
  <c r="AE4" i="41"/>
  <c r="AD4" i="41"/>
  <c r="AC4" i="41"/>
  <c r="AB4" i="41"/>
  <c r="AE3" i="41"/>
  <c r="AD3" i="41"/>
  <c r="AC3" i="41"/>
  <c r="AB3" i="41"/>
  <c r="AF2" i="41"/>
  <c r="AE2" i="41"/>
  <c r="AD2" i="41"/>
  <c r="AC2" i="41"/>
  <c r="AB2" i="41"/>
  <c r="Y5" i="38"/>
  <c r="Z5" i="38"/>
  <c r="AA5" i="38"/>
  <c r="AB5" i="38"/>
  <c r="Y6" i="38"/>
  <c r="Z6" i="38"/>
  <c r="AA6" i="38"/>
  <c r="AB6" i="38"/>
  <c r="Y7" i="38"/>
  <c r="Z7" i="38"/>
  <c r="AA7" i="38"/>
  <c r="AB7" i="38"/>
  <c r="Y8" i="38"/>
  <c r="Z8" i="38"/>
  <c r="AA8" i="38"/>
  <c r="AB8" i="38"/>
  <c r="Y9" i="38"/>
  <c r="Z9" i="38"/>
  <c r="AA9" i="38"/>
  <c r="AB9" i="38"/>
  <c r="Y10" i="38"/>
  <c r="Z10" i="38"/>
  <c r="AA10" i="38"/>
  <c r="AB10" i="38"/>
  <c r="Y11" i="38"/>
  <c r="Z11" i="38"/>
  <c r="AA11" i="38"/>
  <c r="AB11" i="38"/>
  <c r="Y12" i="38"/>
  <c r="Z12" i="38"/>
  <c r="AA12" i="38"/>
  <c r="AB12" i="38"/>
  <c r="Y13" i="38"/>
  <c r="Z13" i="38"/>
  <c r="AA13" i="38"/>
  <c r="AB13" i="38"/>
  <c r="Y14" i="38"/>
  <c r="Z14" i="38"/>
  <c r="AA14" i="38"/>
  <c r="AB14" i="38"/>
  <c r="Y15" i="38"/>
  <c r="Z15" i="38"/>
  <c r="AA15" i="38"/>
  <c r="AB15" i="38"/>
  <c r="Y16" i="38"/>
  <c r="Z16" i="38"/>
  <c r="AA16" i="38"/>
  <c r="AB16" i="38"/>
  <c r="AB4" i="38"/>
  <c r="AA4" i="38"/>
  <c r="Z4" i="38"/>
  <c r="Y4" i="38"/>
  <c r="AB3" i="38"/>
  <c r="AA3" i="38"/>
  <c r="Z3" i="38"/>
  <c r="Y3" i="38"/>
  <c r="AC2" i="38"/>
  <c r="AB2" i="38"/>
  <c r="AA2" i="38"/>
  <c r="Z2" i="38"/>
  <c r="Y2" i="38"/>
  <c r="Z3" i="20"/>
  <c r="AA3" i="20"/>
  <c r="AB3" i="20"/>
  <c r="AC3" i="20"/>
  <c r="AD3" i="20"/>
  <c r="Z4" i="20"/>
  <c r="AA4" i="20"/>
  <c r="AB4" i="20"/>
  <c r="AC4" i="20"/>
  <c r="Z5" i="20"/>
  <c r="AA5" i="20"/>
  <c r="AB5" i="20"/>
  <c r="AC5" i="20"/>
  <c r="Z6" i="20"/>
  <c r="AA6" i="20"/>
  <c r="AB6" i="20"/>
  <c r="AC6" i="20"/>
  <c r="Z7" i="20"/>
  <c r="AA7" i="20"/>
  <c r="AB7" i="20"/>
  <c r="AC7" i="20"/>
  <c r="AD7" i="20"/>
  <c r="Z8" i="20"/>
  <c r="AA8" i="20"/>
  <c r="AB8" i="20"/>
  <c r="AC8" i="20"/>
  <c r="Z9" i="20"/>
  <c r="AA9" i="20"/>
  <c r="AB9" i="20"/>
  <c r="AC9" i="20"/>
  <c r="Z10" i="20"/>
  <c r="AA10" i="20"/>
  <c r="AB10" i="20"/>
  <c r="AC10" i="20"/>
  <c r="Z11" i="20"/>
  <c r="AA11" i="20"/>
  <c r="AB11" i="20"/>
  <c r="AC11" i="20"/>
  <c r="Z12" i="20"/>
  <c r="AA12" i="20"/>
  <c r="AB12" i="20"/>
  <c r="AC12" i="20"/>
  <c r="Z13" i="20"/>
  <c r="AA13" i="20"/>
  <c r="AB13" i="20"/>
  <c r="AC13" i="20"/>
  <c r="Z14" i="20"/>
  <c r="AA14" i="20"/>
  <c r="AB14" i="20"/>
  <c r="AC14" i="20"/>
  <c r="Z15" i="20"/>
  <c r="AA15" i="20"/>
  <c r="AB15" i="20"/>
  <c r="AC15" i="20"/>
  <c r="Z16" i="20"/>
  <c r="AA16" i="20"/>
  <c r="AB16" i="20"/>
  <c r="AC16" i="20"/>
  <c r="Z17" i="20"/>
  <c r="AA17" i="20"/>
  <c r="AB17" i="20"/>
  <c r="AC17" i="20"/>
  <c r="Z18" i="20"/>
  <c r="AA18" i="20"/>
  <c r="AB18" i="20"/>
  <c r="AC18" i="20"/>
  <c r="AD2" i="20"/>
  <c r="AC2" i="20"/>
  <c r="AB2" i="20"/>
  <c r="AA2" i="20"/>
  <c r="Z2" i="20"/>
  <c r="AE3" i="17"/>
  <c r="AF3" i="17"/>
  <c r="AG3" i="17"/>
  <c r="AH3" i="17"/>
  <c r="AE4" i="17"/>
  <c r="AF4" i="17"/>
  <c r="AG4" i="17"/>
  <c r="AH4" i="17"/>
  <c r="AE5" i="17"/>
  <c r="AF5" i="17"/>
  <c r="AG5" i="17"/>
  <c r="AH5" i="17"/>
  <c r="AE6" i="17"/>
  <c r="AF6" i="17"/>
  <c r="AG6" i="17"/>
  <c r="AH6" i="17"/>
  <c r="AE7" i="17"/>
  <c r="AF7" i="17"/>
  <c r="AG7" i="17"/>
  <c r="AH7" i="17"/>
  <c r="AE8" i="17"/>
  <c r="AF8" i="17"/>
  <c r="AG8" i="17"/>
  <c r="AH8" i="17"/>
  <c r="AE9" i="17"/>
  <c r="AF9" i="17"/>
  <c r="AG9" i="17"/>
  <c r="AH9" i="17"/>
  <c r="AE10" i="17"/>
  <c r="AF10" i="17"/>
  <c r="AG10" i="17"/>
  <c r="AH10" i="17"/>
  <c r="AE11" i="17"/>
  <c r="AF11" i="17"/>
  <c r="AG11" i="17"/>
  <c r="AH11" i="17"/>
  <c r="AE12" i="17"/>
  <c r="AF12" i="17"/>
  <c r="AG12" i="17"/>
  <c r="AH12" i="17"/>
  <c r="AE13" i="17"/>
  <c r="AF13" i="17"/>
  <c r="AG13" i="17"/>
  <c r="AH13" i="17"/>
  <c r="AI13" i="17"/>
  <c r="AE14" i="17"/>
  <c r="AF14" i="17"/>
  <c r="AG14" i="17"/>
  <c r="AH14" i="17"/>
  <c r="AE15" i="17"/>
  <c r="AF15" i="17"/>
  <c r="AG15" i="17"/>
  <c r="AH15" i="17"/>
  <c r="AE16" i="17"/>
  <c r="AF16" i="17"/>
  <c r="AG16" i="17"/>
  <c r="AH16" i="17"/>
  <c r="AH2" i="17"/>
  <c r="AG2" i="17"/>
  <c r="AF2" i="17"/>
  <c r="AE2" i="17"/>
  <c r="AE3" i="16"/>
  <c r="AF3" i="16"/>
  <c r="AG3" i="16"/>
  <c r="AH3" i="16"/>
  <c r="AE4" i="16"/>
  <c r="AF4" i="16"/>
  <c r="AG4" i="16"/>
  <c r="AH4" i="16"/>
  <c r="AE5" i="16"/>
  <c r="AF5" i="16"/>
  <c r="AG5" i="16"/>
  <c r="AH5" i="16"/>
  <c r="AE6" i="16"/>
  <c r="AF6" i="16"/>
  <c r="AG6" i="16"/>
  <c r="AH6" i="16"/>
  <c r="AE7" i="16"/>
  <c r="AF7" i="16"/>
  <c r="AG7" i="16"/>
  <c r="AH7" i="16"/>
  <c r="AE8" i="16"/>
  <c r="AF8" i="16"/>
  <c r="AG8" i="16"/>
  <c r="AH8" i="16"/>
  <c r="AE9" i="16"/>
  <c r="AF9" i="16"/>
  <c r="AG9" i="16"/>
  <c r="AH9" i="16"/>
  <c r="AE10" i="16"/>
  <c r="AF10" i="16"/>
  <c r="AG10" i="16"/>
  <c r="AH10" i="16"/>
  <c r="AE11" i="16"/>
  <c r="AF11" i="16"/>
  <c r="AG11" i="16"/>
  <c r="AH11" i="16"/>
  <c r="AE12" i="16"/>
  <c r="AF12" i="16"/>
  <c r="AG12" i="16"/>
  <c r="AH12" i="16"/>
  <c r="AF2" i="16"/>
  <c r="AE2" i="16"/>
  <c r="AH2" i="16"/>
  <c r="AG2" i="16"/>
  <c r="AD3" i="49"/>
  <c r="AD4" i="49"/>
  <c r="AF3" i="41" s="1"/>
  <c r="AD5" i="49"/>
  <c r="AD6" i="49"/>
  <c r="AD7" i="49"/>
  <c r="AD2" i="39" s="1"/>
  <c r="AD8" i="49"/>
  <c r="AD9" i="49"/>
  <c r="AD10" i="49"/>
  <c r="AD11" i="49"/>
  <c r="AF56" i="41" s="1"/>
  <c r="AD12" i="49"/>
  <c r="AF65" i="41" s="1"/>
  <c r="AD13" i="49"/>
  <c r="AD14" i="49"/>
  <c r="AD15" i="49"/>
  <c r="AD16" i="49"/>
  <c r="AF5" i="41" s="1"/>
  <c r="AD17" i="49"/>
  <c r="AD18" i="49"/>
  <c r="AD19" i="49"/>
  <c r="AD20" i="49"/>
  <c r="AD4" i="20" s="1"/>
  <c r="AD21" i="49"/>
  <c r="AF6" i="41" s="1"/>
  <c r="AD22" i="49"/>
  <c r="AD23" i="49"/>
  <c r="AD24" i="49"/>
  <c r="AD25" i="49"/>
  <c r="AF14" i="41" s="1"/>
  <c r="AD26" i="49"/>
  <c r="AF31" i="41" s="1"/>
  <c r="AD27" i="49"/>
  <c r="AD28" i="49"/>
  <c r="AD29" i="49"/>
  <c r="AD30" i="49"/>
  <c r="AF7" i="41" s="1"/>
  <c r="AD31" i="49"/>
  <c r="AF8" i="41" s="1"/>
  <c r="AD32" i="49"/>
  <c r="AD33" i="49"/>
  <c r="AF23" i="41" s="1"/>
  <c r="AD34" i="49"/>
  <c r="AD35" i="49"/>
  <c r="AF15" i="41" s="1"/>
  <c r="AD36" i="49"/>
  <c r="AD37" i="49"/>
  <c r="AD38" i="49"/>
  <c r="AD39" i="49"/>
  <c r="AF10" i="41" s="1"/>
  <c r="AD40" i="49"/>
  <c r="AD41" i="49"/>
  <c r="AD42" i="49"/>
  <c r="AD43" i="49"/>
  <c r="AD44" i="49"/>
  <c r="AF67" i="41" s="1"/>
  <c r="AD45" i="49"/>
  <c r="AD46" i="49"/>
  <c r="AD47" i="49"/>
  <c r="AD48" i="49"/>
  <c r="AD49" i="49"/>
  <c r="AD50" i="49"/>
  <c r="AD51" i="49"/>
  <c r="AD52" i="49"/>
  <c r="AF50" i="41" s="1"/>
  <c r="AD53" i="49"/>
  <c r="AD54" i="49"/>
  <c r="AD55" i="49"/>
  <c r="AD56" i="49"/>
  <c r="AD57" i="49"/>
  <c r="AF17" i="41" s="1"/>
  <c r="AD58" i="49"/>
  <c r="AD59" i="49"/>
  <c r="AD60" i="49"/>
  <c r="AD61" i="49"/>
  <c r="AD62" i="49"/>
  <c r="AD63" i="49"/>
  <c r="AD64" i="49"/>
  <c r="AD65" i="49"/>
  <c r="AD66" i="49"/>
  <c r="AD67" i="49"/>
  <c r="AD68" i="49"/>
  <c r="AD69" i="49"/>
  <c r="AD70" i="49"/>
  <c r="AD71" i="49"/>
  <c r="AD72" i="49"/>
  <c r="AD73" i="49"/>
  <c r="AF46" i="41" s="1"/>
  <c r="AD74" i="49"/>
  <c r="AD75" i="49"/>
  <c r="AD76" i="49"/>
  <c r="AD77" i="49"/>
  <c r="AD78" i="49"/>
  <c r="AD79" i="49"/>
  <c r="AD80" i="49"/>
  <c r="AD81" i="49"/>
  <c r="AD10" i="39" s="1"/>
  <c r="AD82" i="49"/>
  <c r="AD83" i="49"/>
  <c r="AF19" i="41" s="1"/>
  <c r="AD84" i="49"/>
  <c r="AF43" i="41" s="1"/>
  <c r="AD85" i="49"/>
  <c r="AD86" i="49"/>
  <c r="AD87" i="49"/>
  <c r="AD88" i="49"/>
  <c r="AF69" i="41" s="1"/>
  <c r="AD89" i="49"/>
  <c r="AD90" i="49"/>
  <c r="AD91" i="49"/>
  <c r="AD92" i="49"/>
  <c r="AD93" i="49"/>
  <c r="AF42" i="41" s="1"/>
  <c r="AD94" i="49"/>
  <c r="AI3" i="16" s="1"/>
  <c r="AD95" i="49"/>
  <c r="AD96" i="49"/>
  <c r="AD97" i="49"/>
  <c r="AD98" i="49"/>
  <c r="AD99" i="49"/>
  <c r="AI5" i="17" s="1"/>
  <c r="AD100" i="49"/>
  <c r="AC4" i="38" s="1"/>
  <c r="AD101" i="49"/>
  <c r="AD102" i="49"/>
  <c r="AF61" i="41" s="1"/>
  <c r="AD103" i="49"/>
  <c r="AD104" i="49"/>
  <c r="AD105" i="49"/>
  <c r="AD106" i="49"/>
  <c r="AD107" i="49"/>
  <c r="AD108" i="49"/>
  <c r="AF70" i="41" s="1"/>
  <c r="AD109" i="49"/>
  <c r="AD110" i="49"/>
  <c r="AD111" i="49"/>
  <c r="AF53" i="41" s="1"/>
  <c r="AD112" i="49"/>
  <c r="AD113" i="49"/>
  <c r="AD114" i="49"/>
  <c r="AD115" i="49"/>
  <c r="AD116" i="49"/>
  <c r="AD13" i="20" s="1"/>
  <c r="AD117" i="49"/>
  <c r="AD118" i="49"/>
  <c r="AD119" i="49"/>
  <c r="AD120" i="49"/>
  <c r="AF45" i="41" s="1"/>
  <c r="AD121" i="49"/>
  <c r="AD122" i="49"/>
  <c r="AD123" i="49"/>
  <c r="AD124" i="49"/>
  <c r="AD125" i="49"/>
  <c r="AF37" i="41" s="1"/>
  <c r="AD126" i="49"/>
  <c r="AF71" i="41" s="1"/>
  <c r="AD127" i="49"/>
  <c r="AD128" i="49"/>
  <c r="AD129" i="49"/>
  <c r="AD130" i="49"/>
  <c r="AD131" i="49"/>
  <c r="AF54" i="41" s="1"/>
  <c r="AD132" i="49"/>
  <c r="AD133" i="49"/>
  <c r="AD134" i="49"/>
  <c r="AD135" i="49"/>
  <c r="AF62" i="41" s="1"/>
  <c r="AD136" i="49"/>
  <c r="AD137" i="49"/>
  <c r="AD138" i="49"/>
  <c r="AI7" i="17" s="1"/>
  <c r="AD139" i="49"/>
  <c r="AF78" i="41" s="1"/>
  <c r="AD140" i="49"/>
  <c r="AD141" i="49"/>
  <c r="AD142" i="49"/>
  <c r="AD143" i="49"/>
  <c r="AD144" i="49"/>
  <c r="AD15" i="20" s="1"/>
  <c r="AD145" i="49"/>
  <c r="AD146" i="49"/>
  <c r="AI5" i="16" s="1"/>
  <c r="AD147" i="49"/>
  <c r="AD148" i="49"/>
  <c r="AF72" i="41" s="1"/>
  <c r="AD149" i="49"/>
  <c r="AD150" i="49"/>
  <c r="AD15" i="39" s="1"/>
  <c r="AD151" i="49"/>
  <c r="AD152" i="49"/>
  <c r="AD153" i="49"/>
  <c r="AD154" i="49"/>
  <c r="AD155" i="49"/>
  <c r="AD156" i="49"/>
  <c r="AD157" i="49"/>
  <c r="AC7" i="38" s="1"/>
  <c r="AD158" i="49"/>
  <c r="AD159" i="49"/>
  <c r="AF80" i="41" s="1"/>
  <c r="AD160" i="49"/>
  <c r="AD161" i="49"/>
  <c r="AD162" i="49"/>
  <c r="AD163" i="49"/>
  <c r="AD164" i="49"/>
  <c r="AD165" i="49"/>
  <c r="AD16" i="39" s="1"/>
  <c r="AD166" i="49"/>
  <c r="AD167" i="49"/>
  <c r="AF73" i="41" s="1"/>
  <c r="AD168" i="49"/>
  <c r="AD169" i="49"/>
  <c r="AD170" i="49"/>
  <c r="AD171" i="49"/>
  <c r="AC8" i="38" s="1"/>
  <c r="AD172" i="49"/>
  <c r="AF82" i="41" s="1"/>
  <c r="AD173" i="49"/>
  <c r="AD174" i="49"/>
  <c r="AD175" i="49"/>
  <c r="AD17" i="20" s="1"/>
  <c r="AD176" i="49"/>
  <c r="AD177" i="49"/>
  <c r="AD178" i="49"/>
  <c r="AD179" i="49"/>
  <c r="AD180" i="49"/>
  <c r="AD17" i="39" s="1"/>
  <c r="AD181" i="49"/>
  <c r="AD182" i="49"/>
  <c r="AD183" i="49"/>
  <c r="AD184" i="49"/>
  <c r="AC9" i="38" s="1"/>
  <c r="AD185" i="49"/>
  <c r="AD186" i="49"/>
  <c r="AD18" i="20" s="1"/>
  <c r="AD187" i="49"/>
  <c r="AD188" i="49"/>
  <c r="AD189" i="49"/>
  <c r="AD190" i="49"/>
  <c r="AD191" i="49"/>
  <c r="AI7" i="16" s="1"/>
  <c r="AD192" i="49"/>
  <c r="AD18" i="39" s="1"/>
  <c r="AD193" i="49"/>
  <c r="AI11" i="17" s="1"/>
  <c r="AD194" i="49"/>
  <c r="AD195" i="49"/>
  <c r="AD196" i="49"/>
  <c r="AD197" i="49"/>
  <c r="AD198" i="49"/>
  <c r="AC10" i="38" s="1"/>
  <c r="AD199" i="49"/>
  <c r="AD200" i="49"/>
  <c r="AD201" i="49"/>
  <c r="AD202" i="49"/>
  <c r="AD203" i="49"/>
  <c r="AD204" i="49"/>
  <c r="AD205" i="49"/>
  <c r="AI12" i="17" s="1"/>
  <c r="AD206" i="49"/>
  <c r="AD207" i="49"/>
  <c r="AI8" i="16" s="1"/>
  <c r="AD208" i="49"/>
  <c r="AD209" i="49"/>
  <c r="AD210" i="49"/>
  <c r="AC11" i="38" s="1"/>
  <c r="AD211" i="49"/>
  <c r="AD212" i="49"/>
  <c r="AD213" i="49"/>
  <c r="AD214" i="49"/>
  <c r="AD215" i="49"/>
  <c r="AD216" i="49"/>
  <c r="AD217" i="49"/>
  <c r="AD218" i="49"/>
  <c r="AD219" i="49"/>
  <c r="AD220" i="49"/>
  <c r="AC12" i="38" s="1"/>
  <c r="AD221" i="49"/>
  <c r="AD222" i="49"/>
  <c r="AD223" i="49"/>
  <c r="AI9" i="16" s="1"/>
  <c r="AD224" i="49"/>
  <c r="AD225" i="49"/>
  <c r="AD226" i="49"/>
  <c r="AD227" i="49"/>
  <c r="AI14" i="17" s="1"/>
  <c r="AD228" i="49"/>
  <c r="AD229" i="49"/>
  <c r="AD230" i="49"/>
  <c r="AD231" i="49"/>
  <c r="AD232" i="49"/>
  <c r="AD233" i="49"/>
  <c r="AC13" i="38" s="1"/>
  <c r="AD234" i="49"/>
  <c r="AD235" i="49"/>
  <c r="AD236" i="49"/>
  <c r="AI15" i="17" s="1"/>
  <c r="AD237" i="49"/>
  <c r="AD238" i="49"/>
  <c r="AD239" i="49"/>
  <c r="AI10" i="16" s="1"/>
  <c r="AD240" i="49"/>
  <c r="AD241" i="49"/>
  <c r="AD242" i="49"/>
  <c r="AC14" i="38" s="1"/>
  <c r="AD243" i="49"/>
  <c r="AD244" i="49"/>
  <c r="AD245" i="49"/>
  <c r="AD246" i="49"/>
  <c r="AD247" i="49"/>
  <c r="AD248" i="49"/>
  <c r="AD249" i="49"/>
  <c r="AI16" i="17" s="1"/>
  <c r="AD250" i="49"/>
  <c r="AD251" i="49"/>
  <c r="AD252" i="49"/>
  <c r="AC15" i="38" s="1"/>
  <c r="AD253" i="49"/>
  <c r="AD254" i="49"/>
  <c r="AD255" i="49"/>
  <c r="AI11" i="16" s="1"/>
  <c r="AD256" i="49"/>
  <c r="AD257" i="49"/>
  <c r="AD258" i="49"/>
  <c r="AD259" i="49"/>
  <c r="AD260" i="49"/>
  <c r="AC16" i="38" s="1"/>
  <c r="AD261" i="49"/>
  <c r="AD262" i="49"/>
  <c r="AD263" i="49"/>
  <c r="AD264" i="49"/>
  <c r="AD265" i="49"/>
  <c r="AD266" i="49"/>
  <c r="AI12" i="16" s="1"/>
  <c r="AD267" i="49"/>
  <c r="AD268" i="49"/>
  <c r="AD269" i="49"/>
  <c r="AD270" i="49"/>
  <c r="AD271" i="49"/>
  <c r="AD272" i="49"/>
  <c r="AD273" i="49"/>
  <c r="AD274" i="49"/>
  <c r="AD275" i="49"/>
  <c r="AD276" i="49"/>
  <c r="AD277" i="49"/>
  <c r="AD278" i="49"/>
  <c r="AD279" i="49"/>
  <c r="AD280" i="49"/>
  <c r="AD281" i="49"/>
  <c r="AD282" i="49"/>
  <c r="AD283" i="49"/>
  <c r="AD284" i="49"/>
  <c r="AD285" i="49"/>
  <c r="AD286" i="49"/>
  <c r="AD287" i="49"/>
  <c r="AD288" i="49"/>
  <c r="AD289" i="49"/>
  <c r="AD290" i="49"/>
  <c r="AD291" i="49"/>
  <c r="AD292" i="49"/>
  <c r="AD293" i="49"/>
  <c r="AD294" i="49"/>
  <c r="AD295" i="49"/>
  <c r="AD296" i="49"/>
  <c r="AD297" i="49"/>
  <c r="AD298" i="49"/>
  <c r="AD299" i="49"/>
  <c r="AD300" i="49"/>
  <c r="AD301" i="49"/>
  <c r="AD302" i="49"/>
  <c r="AD303" i="49"/>
  <c r="AD304" i="49"/>
  <c r="AD305" i="49"/>
  <c r="AD306" i="49"/>
  <c r="AD307" i="49"/>
  <c r="AD308" i="49"/>
  <c r="AD309" i="49"/>
  <c r="AD310" i="49"/>
  <c r="AD311" i="49"/>
  <c r="AD312" i="49"/>
  <c r="AD313" i="49"/>
  <c r="AD314" i="49"/>
  <c r="AD315" i="49"/>
  <c r="AD316" i="49"/>
  <c r="AD317" i="49"/>
  <c r="AD318" i="49"/>
  <c r="AD319" i="49"/>
  <c r="AD320" i="49"/>
  <c r="AD321" i="49"/>
  <c r="AD322" i="49"/>
  <c r="AD323" i="49"/>
  <c r="AD324" i="49"/>
  <c r="AD325" i="49"/>
  <c r="AD326" i="49"/>
  <c r="AD327" i="49"/>
  <c r="AD328" i="49"/>
  <c r="AD329" i="49"/>
  <c r="AD330" i="49"/>
  <c r="AD331" i="49"/>
  <c r="AD332" i="49"/>
  <c r="AD333" i="49"/>
  <c r="AD334" i="49"/>
  <c r="AD335" i="49"/>
  <c r="AD336" i="49"/>
  <c r="AD337" i="49"/>
  <c r="AD338" i="49"/>
  <c r="AD339" i="49"/>
  <c r="AD340" i="49"/>
  <c r="AD341" i="49"/>
  <c r="AD342" i="49"/>
  <c r="AD343" i="49"/>
  <c r="AD344" i="49"/>
  <c r="AD345" i="49"/>
  <c r="AD346" i="49"/>
  <c r="AD347" i="49"/>
  <c r="AD348" i="49"/>
  <c r="AD349" i="49"/>
  <c r="AD350" i="49"/>
  <c r="AD351" i="49"/>
  <c r="AD352" i="49"/>
  <c r="AD353" i="49"/>
  <c r="AD354" i="49"/>
  <c r="AD355" i="49"/>
  <c r="AD356" i="49"/>
  <c r="AD357" i="49"/>
  <c r="AD358" i="49"/>
  <c r="AD359" i="49"/>
  <c r="AD360" i="49"/>
  <c r="AD361" i="49"/>
  <c r="AD362" i="49"/>
  <c r="AD363" i="49"/>
  <c r="AD364" i="49"/>
  <c r="AD365" i="49"/>
  <c r="AD366" i="49"/>
  <c r="AD367" i="49"/>
  <c r="AD368" i="49"/>
  <c r="AD369" i="49"/>
  <c r="AD370" i="49"/>
  <c r="AD371" i="49"/>
  <c r="AD372" i="49"/>
  <c r="AD373" i="49"/>
  <c r="AD374" i="49"/>
  <c r="AD375" i="49"/>
  <c r="AD376" i="49"/>
  <c r="AD377" i="49"/>
  <c r="AD378" i="49"/>
  <c r="AD379" i="49"/>
  <c r="AD380" i="49"/>
  <c r="AD381" i="49"/>
  <c r="AD382" i="49"/>
  <c r="AD383" i="49"/>
  <c r="AD384" i="49"/>
  <c r="AD385" i="49"/>
  <c r="AD386" i="49"/>
  <c r="AD387" i="49"/>
  <c r="AD388" i="49"/>
  <c r="AD389" i="49"/>
  <c r="AD390" i="49"/>
  <c r="AD391" i="49"/>
  <c r="AD392" i="49"/>
  <c r="AD2" i="49"/>
  <c r="AD10" i="20" l="1"/>
  <c r="AF64" i="41"/>
  <c r="AF36" i="41"/>
  <c r="AF12" i="41"/>
  <c r="AD6" i="20"/>
  <c r="AF4" i="41"/>
  <c r="AF60" i="41"/>
  <c r="AF47" i="41"/>
  <c r="AD11" i="39"/>
  <c r="AI9" i="17"/>
  <c r="AF27" i="41"/>
  <c r="AD11" i="20"/>
  <c r="AC6" i="38"/>
  <c r="AF52" i="41"/>
  <c r="AF32" i="41"/>
  <c r="AD7" i="39"/>
  <c r="AF51" i="41"/>
  <c r="AD4" i="39"/>
  <c r="AI2" i="17"/>
  <c r="AI6" i="16"/>
  <c r="AF76" i="41"/>
  <c r="AF28" i="41"/>
  <c r="AI4" i="17"/>
  <c r="AF35" i="41"/>
  <c r="AF44" i="41"/>
  <c r="AI8" i="17"/>
  <c r="AI4" i="16"/>
  <c r="AI3" i="17"/>
  <c r="AD5" i="20"/>
  <c r="AF74" i="41"/>
  <c r="AF66" i="41"/>
  <c r="AF58" i="41"/>
  <c r="AF34" i="41"/>
  <c r="AF26" i="41"/>
  <c r="AF18" i="41"/>
  <c r="AC3" i="38"/>
  <c r="AF63" i="41"/>
  <c r="AF55" i="41"/>
  <c r="AF39" i="41"/>
  <c r="AI6" i="17"/>
  <c r="AD16" i="20"/>
  <c r="AD8" i="20"/>
  <c r="AF77" i="41"/>
  <c r="AF29" i="41"/>
  <c r="AF21" i="41"/>
  <c r="AF13" i="41"/>
  <c r="AD13" i="39"/>
  <c r="AD5" i="39"/>
  <c r="AD8" i="39"/>
  <c r="AD14" i="20"/>
  <c r="AF59" i="41"/>
  <c r="AD9" i="20"/>
  <c r="AC5" i="38"/>
  <c r="AF38" i="41"/>
  <c r="AF30" i="41"/>
  <c r="AF22" i="41"/>
  <c r="AD14" i="39"/>
  <c r="AD6" i="39"/>
  <c r="AF24" i="41"/>
  <c r="AI2" i="16"/>
  <c r="AI10" i="17"/>
  <c r="AD12" i="20"/>
  <c r="AF81" i="41"/>
  <c r="AF57" i="41"/>
  <c r="AF49" i="41"/>
  <c r="AF41" i="41"/>
  <c r="AF33" i="41"/>
  <c r="AF25" i="41"/>
  <c r="AF9" i="41"/>
  <c r="AD9" i="39"/>
  <c r="AF3" i="22"/>
  <c r="AF4" i="22"/>
  <c r="AF5" i="22"/>
  <c r="AF6" i="22"/>
  <c r="AF7" i="22"/>
  <c r="AF8" i="22"/>
  <c r="AF9" i="22"/>
  <c r="AF10" i="22"/>
  <c r="AF11" i="22"/>
  <c r="AF12" i="22"/>
  <c r="AF13" i="22"/>
  <c r="AF14" i="22"/>
  <c r="AF15" i="22"/>
  <c r="AF16" i="22"/>
  <c r="AF17" i="22"/>
  <c r="AF18" i="22"/>
  <c r="AF19" i="22"/>
  <c r="AF20" i="22"/>
  <c r="AF21" i="22"/>
  <c r="AF22" i="22"/>
  <c r="AF23" i="22"/>
  <c r="AF24" i="22"/>
  <c r="AF25" i="22"/>
  <c r="AF26" i="22"/>
  <c r="AF27" i="22"/>
  <c r="AF28" i="22"/>
  <c r="AF29" i="22"/>
  <c r="AF30" i="22"/>
  <c r="AF31" i="22"/>
  <c r="AF32" i="22"/>
  <c r="AF33" i="22"/>
  <c r="AF34" i="22"/>
  <c r="AF35" i="22"/>
  <c r="AF36" i="22"/>
  <c r="AF37" i="22"/>
  <c r="AF38" i="22"/>
  <c r="AF39" i="22"/>
  <c r="AF40" i="22"/>
  <c r="AF41" i="22"/>
  <c r="AF42" i="22"/>
  <c r="AF43" i="22"/>
  <c r="AF44" i="22"/>
  <c r="AF45" i="22"/>
  <c r="AF46" i="22"/>
  <c r="AF47" i="22"/>
  <c r="AF48" i="22"/>
  <c r="AF49" i="22"/>
  <c r="AF50" i="22"/>
  <c r="AF51" i="22"/>
  <c r="AF52" i="22"/>
  <c r="AF53" i="22"/>
  <c r="AF54" i="22"/>
  <c r="AF55" i="22"/>
  <c r="AF56" i="22"/>
  <c r="AF57" i="22"/>
  <c r="AF58" i="22"/>
  <c r="AF59" i="22"/>
  <c r="AF60" i="22"/>
  <c r="AF61" i="22"/>
  <c r="AF62" i="22"/>
  <c r="AF63" i="22"/>
  <c r="AF64" i="22"/>
  <c r="AF65" i="22"/>
  <c r="AF66" i="22"/>
  <c r="AF67" i="22"/>
  <c r="AF68" i="22"/>
  <c r="AF69" i="22"/>
  <c r="AF70" i="22"/>
  <c r="AF71" i="22"/>
  <c r="AF72" i="22"/>
  <c r="AF73" i="22"/>
  <c r="AF74" i="22"/>
  <c r="AF75" i="22"/>
  <c r="AF76" i="22"/>
  <c r="AF77" i="22"/>
  <c r="AF78" i="22"/>
  <c r="AF79" i="22"/>
  <c r="AF80" i="22"/>
  <c r="AF81" i="22"/>
  <c r="AF82" i="22"/>
  <c r="AF2" i="22"/>
  <c r="AD3" i="22" l="1"/>
  <c r="AE3" i="22"/>
  <c r="AD4" i="22"/>
  <c r="AE4" i="22"/>
  <c r="AD5" i="22"/>
  <c r="AE5" i="22"/>
  <c r="AD6" i="22"/>
  <c r="AE6" i="22"/>
  <c r="AD7" i="22"/>
  <c r="AE7" i="22"/>
  <c r="AD8" i="22"/>
  <c r="AE8" i="22"/>
  <c r="AD9" i="22"/>
  <c r="AE9" i="22"/>
  <c r="AD10" i="22"/>
  <c r="AE10" i="22"/>
  <c r="AD11" i="22"/>
  <c r="AE11" i="22"/>
  <c r="AD12" i="22"/>
  <c r="AE12" i="22"/>
  <c r="AD13" i="22"/>
  <c r="AE13" i="22"/>
  <c r="AD14" i="22"/>
  <c r="AE14" i="22"/>
  <c r="AD15" i="22"/>
  <c r="AE15" i="22"/>
  <c r="AD16" i="22"/>
  <c r="AE16" i="22"/>
  <c r="AD17" i="22"/>
  <c r="AE17" i="22"/>
  <c r="AD18" i="22"/>
  <c r="AE18" i="22"/>
  <c r="AD19" i="22"/>
  <c r="AE19" i="22"/>
  <c r="AD20" i="22"/>
  <c r="AE20" i="22"/>
  <c r="AD21" i="22"/>
  <c r="AE21" i="22"/>
  <c r="AD22" i="22"/>
  <c r="AE22" i="22"/>
  <c r="AD23" i="22"/>
  <c r="AE23" i="22"/>
  <c r="AD24" i="22"/>
  <c r="AE24" i="22"/>
  <c r="AD25" i="22"/>
  <c r="AE25" i="22"/>
  <c r="AD26" i="22"/>
  <c r="AE26" i="22"/>
  <c r="AD27" i="22"/>
  <c r="AE27" i="22"/>
  <c r="AD28" i="22"/>
  <c r="AE28" i="22"/>
  <c r="AD29" i="22"/>
  <c r="AE29" i="22"/>
  <c r="AD30" i="22"/>
  <c r="AE30" i="22"/>
  <c r="AD31" i="22"/>
  <c r="AE31" i="22"/>
  <c r="AD32" i="22"/>
  <c r="AE32" i="22"/>
  <c r="AD33" i="22"/>
  <c r="AE33" i="22"/>
  <c r="AD34" i="22"/>
  <c r="AE34" i="22"/>
  <c r="AD35" i="22"/>
  <c r="AE35" i="22"/>
  <c r="AD36" i="22"/>
  <c r="AE36" i="22"/>
  <c r="AD37" i="22"/>
  <c r="AE37" i="22"/>
  <c r="AD38" i="22"/>
  <c r="AE38" i="22"/>
  <c r="AD39" i="22"/>
  <c r="AE39" i="22"/>
  <c r="AD40" i="22"/>
  <c r="AE40" i="22"/>
  <c r="AD41" i="22"/>
  <c r="AE41" i="22"/>
  <c r="AD42" i="22"/>
  <c r="AE42" i="22"/>
  <c r="AD43" i="22"/>
  <c r="AE43" i="22"/>
  <c r="AD44" i="22"/>
  <c r="AE44" i="22"/>
  <c r="AD45" i="22"/>
  <c r="AE45" i="22"/>
  <c r="AD46" i="22"/>
  <c r="AE46" i="22"/>
  <c r="AD47" i="22"/>
  <c r="AE47" i="22"/>
  <c r="AD48" i="22"/>
  <c r="AE48" i="22"/>
  <c r="AD49" i="22"/>
  <c r="AE49" i="22"/>
  <c r="AD50" i="22"/>
  <c r="AE50" i="22"/>
  <c r="AD51" i="22"/>
  <c r="AE51" i="22"/>
  <c r="AD52" i="22"/>
  <c r="AE52" i="22"/>
  <c r="AD53" i="22"/>
  <c r="AE53" i="22"/>
  <c r="AD54" i="22"/>
  <c r="AE54" i="22"/>
  <c r="AD55" i="22"/>
  <c r="AE55" i="22"/>
  <c r="AD56" i="22"/>
  <c r="AE56" i="22"/>
  <c r="AD57" i="22"/>
  <c r="AE57" i="22"/>
  <c r="AD58" i="22"/>
  <c r="AE58" i="22"/>
  <c r="AD59" i="22"/>
  <c r="AE59" i="22"/>
  <c r="AD60" i="22"/>
  <c r="AE60" i="22"/>
  <c r="AD61" i="22"/>
  <c r="AE61" i="22"/>
  <c r="AD62" i="22"/>
  <c r="AE62" i="22"/>
  <c r="AD63" i="22"/>
  <c r="AE63" i="22"/>
  <c r="AD64" i="22"/>
  <c r="AE64" i="22"/>
  <c r="AD65" i="22"/>
  <c r="AE65" i="22"/>
  <c r="AD66" i="22"/>
  <c r="AE66" i="22"/>
  <c r="AD67" i="22"/>
  <c r="AE67" i="22"/>
  <c r="AD68" i="22"/>
  <c r="AE68" i="22"/>
  <c r="AD69" i="22"/>
  <c r="AE69" i="22"/>
  <c r="AD70" i="22"/>
  <c r="AE70" i="22"/>
  <c r="AD71" i="22"/>
  <c r="AE71" i="22"/>
  <c r="AD72" i="22"/>
  <c r="AE72" i="22"/>
  <c r="AD73" i="22"/>
  <c r="AE73" i="22"/>
  <c r="AD74" i="22"/>
  <c r="AE74" i="22"/>
  <c r="AD75" i="22"/>
  <c r="AE75" i="22"/>
  <c r="AD76" i="22"/>
  <c r="AE76" i="22"/>
  <c r="AD77" i="22"/>
  <c r="AE77" i="22"/>
  <c r="AD78" i="22"/>
  <c r="AE78" i="22"/>
  <c r="AD79" i="22"/>
  <c r="AE79" i="22"/>
  <c r="AD80" i="22"/>
  <c r="AE80" i="22"/>
  <c r="AD81" i="22"/>
  <c r="AE81" i="22"/>
  <c r="AD82" i="22"/>
  <c r="AE82" i="22"/>
  <c r="AE2" i="22"/>
  <c r="AD2" i="22"/>
  <c r="W19" i="39" l="1"/>
  <c r="V19" i="39"/>
  <c r="W18" i="39"/>
  <c r="V18" i="39"/>
  <c r="W17" i="39"/>
  <c r="V17" i="39"/>
  <c r="W16" i="39"/>
  <c r="V16" i="39"/>
  <c r="W15" i="39"/>
  <c r="V15" i="39"/>
  <c r="W14" i="39"/>
  <c r="V14" i="39"/>
  <c r="W13" i="39"/>
  <c r="V13" i="39"/>
  <c r="W12" i="39"/>
  <c r="V12" i="39"/>
  <c r="W11" i="39"/>
  <c r="V11" i="39"/>
  <c r="W10" i="39"/>
  <c r="V10" i="39"/>
  <c r="W9" i="39"/>
  <c r="V9" i="39"/>
  <c r="W8" i="39"/>
  <c r="V8" i="39"/>
  <c r="W7" i="39"/>
  <c r="V7" i="39"/>
  <c r="W6" i="39"/>
  <c r="V6" i="39"/>
  <c r="W5" i="39"/>
  <c r="V5" i="39"/>
  <c r="W4" i="39"/>
  <c r="V4" i="39"/>
  <c r="W3" i="39"/>
  <c r="V3" i="39"/>
  <c r="W2" i="39"/>
  <c r="V2" i="39"/>
  <c r="V14" i="38"/>
  <c r="W14" i="38"/>
  <c r="V15" i="38"/>
  <c r="W15" i="38"/>
  <c r="V16" i="38"/>
  <c r="W16" i="38"/>
  <c r="W13" i="38"/>
  <c r="V13" i="38"/>
  <c r="W12" i="38"/>
  <c r="V12" i="38"/>
  <c r="W11" i="38"/>
  <c r="V11" i="38"/>
  <c r="W10" i="38"/>
  <c r="V10" i="38"/>
  <c r="W9" i="38"/>
  <c r="V9" i="38"/>
  <c r="W8" i="38"/>
  <c r="V8" i="38"/>
  <c r="W7" i="38"/>
  <c r="V7" i="38"/>
  <c r="W6" i="38"/>
  <c r="V6" i="38"/>
  <c r="W5" i="38"/>
  <c r="V5" i="38"/>
  <c r="W4" i="38"/>
  <c r="V4" i="38"/>
  <c r="W3" i="38"/>
  <c r="V3" i="38"/>
  <c r="W2" i="38"/>
  <c r="V2" i="38"/>
  <c r="V4" i="20" l="1"/>
  <c r="W4" i="20"/>
  <c r="V6" i="20"/>
  <c r="W6" i="20"/>
  <c r="V5" i="20"/>
  <c r="W5" i="20"/>
  <c r="V7" i="20"/>
  <c r="W7" i="20"/>
  <c r="V8" i="20"/>
  <c r="W8" i="20"/>
  <c r="V9" i="20"/>
  <c r="W9" i="20"/>
  <c r="V10" i="20"/>
  <c r="W10" i="20"/>
  <c r="V11" i="20"/>
  <c r="W11" i="20"/>
  <c r="V12" i="20"/>
  <c r="W12" i="20"/>
  <c r="V2" i="20"/>
  <c r="W2" i="20"/>
  <c r="V13" i="20"/>
  <c r="W13" i="20"/>
  <c r="V14" i="20"/>
  <c r="W14" i="20"/>
  <c r="V15" i="20"/>
  <c r="W15" i="20"/>
  <c r="V16" i="20"/>
  <c r="W16" i="20"/>
  <c r="V17" i="20"/>
  <c r="W17" i="20"/>
  <c r="V18" i="20"/>
  <c r="W18" i="20"/>
  <c r="W3" i="20"/>
  <c r="V3" i="20"/>
  <c r="AB6" i="17"/>
  <c r="AC6" i="17"/>
  <c r="AB2" i="17"/>
  <c r="AC2" i="17"/>
  <c r="AB7" i="17"/>
  <c r="AC7" i="17"/>
  <c r="AB8" i="17"/>
  <c r="AC8" i="17"/>
  <c r="AB9" i="17"/>
  <c r="AC9" i="17"/>
  <c r="AB4" i="17"/>
  <c r="AC4" i="17"/>
  <c r="AB10" i="17"/>
  <c r="AC10" i="17"/>
  <c r="AB11" i="17"/>
  <c r="AC11" i="17"/>
  <c r="AB12" i="17"/>
  <c r="AC12" i="17"/>
  <c r="AB13" i="17"/>
  <c r="AC13" i="17"/>
  <c r="AB14" i="17"/>
  <c r="AC14" i="17"/>
  <c r="AB3" i="17"/>
  <c r="AC3" i="17"/>
  <c r="AB15" i="17"/>
  <c r="AC15" i="17"/>
  <c r="AB16" i="17"/>
  <c r="AC16" i="17"/>
  <c r="AC5" i="17"/>
  <c r="AB5" i="17"/>
  <c r="AC3" i="16"/>
  <c r="AC4" i="16"/>
  <c r="AC5" i="16"/>
  <c r="AC6" i="16"/>
  <c r="AC7" i="16"/>
  <c r="AC8" i="16"/>
  <c r="AC9" i="16"/>
  <c r="AC10" i="16"/>
  <c r="AC11" i="16"/>
  <c r="AC12" i="16"/>
  <c r="AC2" i="16"/>
  <c r="AB3" i="16"/>
  <c r="AB4" i="16"/>
  <c r="AB5" i="16"/>
  <c r="AB6" i="16"/>
  <c r="AB7" i="16"/>
  <c r="AB8" i="16"/>
  <c r="AB9" i="16"/>
  <c r="AB10" i="16"/>
  <c r="AB11" i="16"/>
  <c r="AB12" i="16"/>
  <c r="AB2" i="16"/>
</calcChain>
</file>

<file path=xl/sharedStrings.xml><?xml version="1.0" encoding="utf-8"?>
<sst xmlns="http://schemas.openxmlformats.org/spreadsheetml/2006/main" count="895" uniqueCount="452">
  <si>
    <t>No.</t>
  </si>
  <si>
    <t># Trades</t>
  </si>
  <si>
    <t>Avg % Profit/Loss</t>
  </si>
  <si>
    <t>Avg Bars Held</t>
  </si>
  <si>
    <t>% of Winners</t>
  </si>
  <si>
    <t>W. Avg % Profit</t>
  </si>
  <si>
    <t>W. Avg. Bars Held</t>
  </si>
  <si>
    <t>L. Avg % Loss</t>
  </si>
  <si>
    <t>L. Avg. Bars Held</t>
  </si>
  <si>
    <t>Avg % loss 20 worst</t>
  </si>
  <si>
    <t>Stop type</t>
  </si>
  <si>
    <t>Min % Trade</t>
  </si>
  <si>
    <t>Max % Trade</t>
  </si>
  <si>
    <t>% stop</t>
  </si>
  <si>
    <t>ATR factor</t>
  </si>
  <si>
    <t>% Trades still open</t>
  </si>
  <si>
    <t>% Trades closed by N bars</t>
  </si>
  <si>
    <t>% Trades closed by % max loss</t>
  </si>
  <si>
    <t>% Trades closed by ATR max loss</t>
  </si>
  <si>
    <t>% Trades closed by % target</t>
  </si>
  <si>
    <t>% Trades closed by ATR target</t>
  </si>
  <si>
    <t>% Trades closed by % trailing</t>
  </si>
  <si>
    <t>% Trades closed by ATR trailing</t>
  </si>
  <si>
    <t>No Stops</t>
  </si>
  <si>
    <t>ATR Max Loss factor</t>
  </si>
  <si>
    <t>ATR Target factor</t>
  </si>
  <si>
    <t>ATR trailing</t>
  </si>
  <si>
    <t>% Trades closed by Cont. Perf</t>
  </si>
  <si>
    <t>Risk %</t>
  </si>
  <si>
    <t>Label</t>
  </si>
  <si>
    <t xml:space="preserve"> % Max Loss</t>
  </si>
  <si>
    <t>ATR Max Loss</t>
  </si>
  <si>
    <t>Trailing ATR</t>
  </si>
  <si>
    <t>% Max Loss stop + 18 month</t>
  </si>
  <si>
    <t>ATR Max Loss Stop + 18 month</t>
  </si>
  <si>
    <t>ATR max loss + ATR target + 18 month</t>
  </si>
  <si>
    <t>ATR trailing + 18 month</t>
  </si>
  <si>
    <t>390 days</t>
  </si>
  <si>
    <t>380 days</t>
  </si>
  <si>
    <t>370 days</t>
  </si>
  <si>
    <t>340 days</t>
  </si>
  <si>
    <t>350 days</t>
  </si>
  <si>
    <t>400 days</t>
  </si>
  <si>
    <t>330 days</t>
  </si>
  <si>
    <t>360 days</t>
  </si>
  <si>
    <t>320 days</t>
  </si>
  <si>
    <t>310 days</t>
  </si>
  <si>
    <t>300 days</t>
  </si>
  <si>
    <t>290 days</t>
  </si>
  <si>
    <t>280 days</t>
  </si>
  <si>
    <t>270 days</t>
  </si>
  <si>
    <t>260 days</t>
  </si>
  <si>
    <t>250 days</t>
  </si>
  <si>
    <t>240 days</t>
  </si>
  <si>
    <t>220 days</t>
  </si>
  <si>
    <t>230 days</t>
  </si>
  <si>
    <t>210 days</t>
  </si>
  <si>
    <t>170 days</t>
  </si>
  <si>
    <t>180 days</t>
  </si>
  <si>
    <t>190 days</t>
  </si>
  <si>
    <t>200 days</t>
  </si>
  <si>
    <t>160 days</t>
  </si>
  <si>
    <t>150 days</t>
  </si>
  <si>
    <t>140 days</t>
  </si>
  <si>
    <t>130 days</t>
  </si>
  <si>
    <t>120 days</t>
  </si>
  <si>
    <t>110 days</t>
  </si>
  <si>
    <t>60 days</t>
  </si>
  <si>
    <t>100 days</t>
  </si>
  <si>
    <t>70 days</t>
  </si>
  <si>
    <t>50 days</t>
  </si>
  <si>
    <t>80 days</t>
  </si>
  <si>
    <t>90 days</t>
  </si>
  <si>
    <t>40 days</t>
  </si>
  <si>
    <t>30 days</t>
  </si>
  <si>
    <t>20 days</t>
  </si>
  <si>
    <t>10 days</t>
  </si>
  <si>
    <t>385 days</t>
  </si>
  <si>
    <t>395 days</t>
  </si>
  <si>
    <t>345 days</t>
  </si>
  <si>
    <t>375 days</t>
  </si>
  <si>
    <t>335 days</t>
  </si>
  <si>
    <t>365 days</t>
  </si>
  <si>
    <t>325 days</t>
  </si>
  <si>
    <t>355 days</t>
  </si>
  <si>
    <t>315 days</t>
  </si>
  <si>
    <t>305 days</t>
  </si>
  <si>
    <t>295 days</t>
  </si>
  <si>
    <t>285 days</t>
  </si>
  <si>
    <t>275 days</t>
  </si>
  <si>
    <t>265 days</t>
  </si>
  <si>
    <t>255 days</t>
  </si>
  <si>
    <t>245 days</t>
  </si>
  <si>
    <t>235 days</t>
  </si>
  <si>
    <t>225 days</t>
  </si>
  <si>
    <t>215 days</t>
  </si>
  <si>
    <t>205 days</t>
  </si>
  <si>
    <t>195 days</t>
  </si>
  <si>
    <t>165 days</t>
  </si>
  <si>
    <t>185 days</t>
  </si>
  <si>
    <t>175 days</t>
  </si>
  <si>
    <t>155 days</t>
  </si>
  <si>
    <t>145 days</t>
  </si>
  <si>
    <t>125 days</t>
  </si>
  <si>
    <t>135 days</t>
  </si>
  <si>
    <t>115 days</t>
  </si>
  <si>
    <t>75 days</t>
  </si>
  <si>
    <t>65 days</t>
  </si>
  <si>
    <t>55 days</t>
  </si>
  <si>
    <t>95 days</t>
  </si>
  <si>
    <t>105 days</t>
  </si>
  <si>
    <t>85 days</t>
  </si>
  <si>
    <t>45 days</t>
  </si>
  <si>
    <t>35 days</t>
  </si>
  <si>
    <t>25 days</t>
  </si>
  <si>
    <t>15 days</t>
  </si>
  <si>
    <t>Base # Trades</t>
  </si>
  <si>
    <t>Base % Win</t>
  </si>
  <si>
    <t>Base R</t>
  </si>
  <si>
    <t>Base Total R</t>
  </si>
  <si>
    <t>383 days</t>
  </si>
  <si>
    <t>384 days</t>
  </si>
  <si>
    <t>386 days</t>
  </si>
  <si>
    <t>387 days</t>
  </si>
  <si>
    <t>389 days</t>
  </si>
  <si>
    <t>388 days</t>
  </si>
  <si>
    <t>391 days</t>
  </si>
  <si>
    <t>392 days</t>
  </si>
  <si>
    <t>393 days</t>
  </si>
  <si>
    <t>382 days</t>
  </si>
  <si>
    <t>378 days</t>
  </si>
  <si>
    <t>381 days</t>
  </si>
  <si>
    <t>394 days</t>
  </si>
  <si>
    <t>398 days</t>
  </si>
  <si>
    <t>379 days</t>
  </si>
  <si>
    <t>374 days</t>
  </si>
  <si>
    <t>376 days</t>
  </si>
  <si>
    <t>397 days</t>
  </si>
  <si>
    <t>373 days</t>
  </si>
  <si>
    <t>377 days</t>
  </si>
  <si>
    <t>371 days</t>
  </si>
  <si>
    <t>396 days</t>
  </si>
  <si>
    <t>399 days</t>
  </si>
  <si>
    <t>372 days</t>
  </si>
  <si>
    <t>344 days</t>
  </si>
  <si>
    <t>346 days</t>
  </si>
  <si>
    <t>339 days</t>
  </si>
  <si>
    <t>343 days</t>
  </si>
  <si>
    <t>342 days</t>
  </si>
  <si>
    <t>347 days</t>
  </si>
  <si>
    <t>338 days</t>
  </si>
  <si>
    <t>337 days</t>
  </si>
  <si>
    <t>341 days</t>
  </si>
  <si>
    <t>348 days</t>
  </si>
  <si>
    <t>349 days</t>
  </si>
  <si>
    <t>351 days</t>
  </si>
  <si>
    <t>366 days</t>
  </si>
  <si>
    <t>336 days</t>
  </si>
  <si>
    <t>352 days</t>
  </si>
  <si>
    <t>331 days</t>
  </si>
  <si>
    <t>369 days</t>
  </si>
  <si>
    <t>326 days</t>
  </si>
  <si>
    <t>353 days</t>
  </si>
  <si>
    <t>362 days</t>
  </si>
  <si>
    <t>332 days</t>
  </si>
  <si>
    <t>329 days</t>
  </si>
  <si>
    <t>364 days</t>
  </si>
  <si>
    <t>367 days</t>
  </si>
  <si>
    <t>368 days</t>
  </si>
  <si>
    <t>327 days</t>
  </si>
  <si>
    <t>363 days</t>
  </si>
  <si>
    <t>361 days</t>
  </si>
  <si>
    <t>328 days</t>
  </si>
  <si>
    <t>334 days</t>
  </si>
  <si>
    <t>333 days</t>
  </si>
  <si>
    <t>359 days</t>
  </si>
  <si>
    <t>356 days</t>
  </si>
  <si>
    <t>354 days</t>
  </si>
  <si>
    <t>324 days</t>
  </si>
  <si>
    <t>357 days</t>
  </si>
  <si>
    <t>323 days</t>
  </si>
  <si>
    <t>358 days</t>
  </si>
  <si>
    <t>322 days</t>
  </si>
  <si>
    <t>321 days</t>
  </si>
  <si>
    <t>319 days</t>
  </si>
  <si>
    <t>318 days</t>
  </si>
  <si>
    <t>317 days</t>
  </si>
  <si>
    <t>312 days</t>
  </si>
  <si>
    <t>314 days</t>
  </si>
  <si>
    <t>313 days</t>
  </si>
  <si>
    <t>311 days</t>
  </si>
  <si>
    <t>316 days</t>
  </si>
  <si>
    <t>309 days</t>
  </si>
  <si>
    <t>308 days</t>
  </si>
  <si>
    <t>307 days</t>
  </si>
  <si>
    <t>306 days</t>
  </si>
  <si>
    <t>304 days</t>
  </si>
  <si>
    <t>303 days</t>
  </si>
  <si>
    <t>301 days</t>
  </si>
  <si>
    <t>302 days</t>
  </si>
  <si>
    <t>292 days</t>
  </si>
  <si>
    <t>291 days</t>
  </si>
  <si>
    <t>299 days</t>
  </si>
  <si>
    <t>296 days</t>
  </si>
  <si>
    <t>294 days</t>
  </si>
  <si>
    <t>293 days</t>
  </si>
  <si>
    <t>288 days</t>
  </si>
  <si>
    <t>298 days</t>
  </si>
  <si>
    <t>297 days</t>
  </si>
  <si>
    <t>286 days</t>
  </si>
  <si>
    <t>289 days</t>
  </si>
  <si>
    <t>287 days</t>
  </si>
  <si>
    <t>282 days</t>
  </si>
  <si>
    <t>281 days</t>
  </si>
  <si>
    <t>283 days</t>
  </si>
  <si>
    <t>284 days</t>
  </si>
  <si>
    <t>279 days</t>
  </si>
  <si>
    <t>278 days</t>
  </si>
  <si>
    <t>277 days</t>
  </si>
  <si>
    <t>276 days</t>
  </si>
  <si>
    <t>274 days</t>
  </si>
  <si>
    <t>272 days</t>
  </si>
  <si>
    <t>271 days</t>
  </si>
  <si>
    <t>273 days</t>
  </si>
  <si>
    <t>269 days</t>
  </si>
  <si>
    <t>268 days</t>
  </si>
  <si>
    <t>267 days</t>
  </si>
  <si>
    <t>266 days</t>
  </si>
  <si>
    <t>258 days</t>
  </si>
  <si>
    <t>259 days</t>
  </si>
  <si>
    <t>264 days</t>
  </si>
  <si>
    <t>262 days</t>
  </si>
  <si>
    <t>263 days</t>
  </si>
  <si>
    <t>257 days</t>
  </si>
  <si>
    <t>256 days</t>
  </si>
  <si>
    <t>254 days</t>
  </si>
  <si>
    <t>261 days</t>
  </si>
  <si>
    <t>253 days</t>
  </si>
  <si>
    <t>252 days</t>
  </si>
  <si>
    <t>251 days</t>
  </si>
  <si>
    <t>249 days</t>
  </si>
  <si>
    <t>248 days</t>
  </si>
  <si>
    <t>247 days</t>
  </si>
  <si>
    <t>241 days</t>
  </si>
  <si>
    <t>244 days</t>
  </si>
  <si>
    <t>246 days</t>
  </si>
  <si>
    <t>243 days</t>
  </si>
  <si>
    <t>242 days</t>
  </si>
  <si>
    <t>239 days</t>
  </si>
  <si>
    <t>236 days</t>
  </si>
  <si>
    <t>226 days</t>
  </si>
  <si>
    <t>238 days</t>
  </si>
  <si>
    <t>237 days</t>
  </si>
  <si>
    <t>229 days</t>
  </si>
  <si>
    <t>227 days</t>
  </si>
  <si>
    <t>221 days</t>
  </si>
  <si>
    <t>233 days</t>
  </si>
  <si>
    <t>231 days</t>
  </si>
  <si>
    <t>234 days</t>
  </si>
  <si>
    <t>222 days</t>
  </si>
  <si>
    <t>224 days</t>
  </si>
  <si>
    <t>232 days</t>
  </si>
  <si>
    <t>228 days</t>
  </si>
  <si>
    <t>223 days</t>
  </si>
  <si>
    <t>216 days</t>
  </si>
  <si>
    <t>219 days</t>
  </si>
  <si>
    <t>217 days</t>
  </si>
  <si>
    <t>218 days</t>
  </si>
  <si>
    <t>212 days</t>
  </si>
  <si>
    <t>211 days</t>
  </si>
  <si>
    <t>213 days</t>
  </si>
  <si>
    <t>208 days</t>
  </si>
  <si>
    <t>214 days</t>
  </si>
  <si>
    <t>209 days</t>
  </si>
  <si>
    <t>207 days</t>
  </si>
  <si>
    <t>206 days</t>
  </si>
  <si>
    <t>168 days</t>
  </si>
  <si>
    <t>167 days</t>
  </si>
  <si>
    <t>169 days</t>
  </si>
  <si>
    <t>166 days</t>
  </si>
  <si>
    <t>203 days</t>
  </si>
  <si>
    <t>204 days</t>
  </si>
  <si>
    <t>171 days</t>
  </si>
  <si>
    <t>188 days</t>
  </si>
  <si>
    <t>201 days</t>
  </si>
  <si>
    <t>189 days</t>
  </si>
  <si>
    <t>172 days</t>
  </si>
  <si>
    <t>182 days</t>
  </si>
  <si>
    <t>196 days</t>
  </si>
  <si>
    <t>173 days</t>
  </si>
  <si>
    <t>186 days</t>
  </si>
  <si>
    <t>193 days</t>
  </si>
  <si>
    <t>192 days</t>
  </si>
  <si>
    <t>191 days</t>
  </si>
  <si>
    <t>174 days</t>
  </si>
  <si>
    <t>202 days</t>
  </si>
  <si>
    <t>187 days</t>
  </si>
  <si>
    <t>194 days</t>
  </si>
  <si>
    <t>197 days</t>
  </si>
  <si>
    <t>164 days</t>
  </si>
  <si>
    <t>163 days</t>
  </si>
  <si>
    <t>181 days</t>
  </si>
  <si>
    <t>177 days</t>
  </si>
  <si>
    <t>176 days</t>
  </si>
  <si>
    <t>178 days</t>
  </si>
  <si>
    <t>179 days</t>
  </si>
  <si>
    <t>183 days</t>
  </si>
  <si>
    <t>184 days</t>
  </si>
  <si>
    <t>198 days</t>
  </si>
  <si>
    <t>199 days</t>
  </si>
  <si>
    <t>162 days</t>
  </si>
  <si>
    <t>154 days</t>
  </si>
  <si>
    <t>153 days</t>
  </si>
  <si>
    <t>159 days</t>
  </si>
  <si>
    <t>156 days</t>
  </si>
  <si>
    <t>151 days</t>
  </si>
  <si>
    <t>152 days</t>
  </si>
  <si>
    <t>157 days</t>
  </si>
  <si>
    <t>158 days</t>
  </si>
  <si>
    <t>161 days</t>
  </si>
  <si>
    <t>143 days</t>
  </si>
  <si>
    <t>142 days</t>
  </si>
  <si>
    <t>148 days</t>
  </si>
  <si>
    <t>138 days</t>
  </si>
  <si>
    <t>144 days</t>
  </si>
  <si>
    <t>147 days</t>
  </si>
  <si>
    <t>149 days</t>
  </si>
  <si>
    <t>139 days</t>
  </si>
  <si>
    <t>141 days</t>
  </si>
  <si>
    <t>146 days</t>
  </si>
  <si>
    <t>126 days</t>
  </si>
  <si>
    <t>127 days</t>
  </si>
  <si>
    <t>137 days</t>
  </si>
  <si>
    <t>129 days</t>
  </si>
  <si>
    <t>132 days</t>
  </si>
  <si>
    <t>128 days</t>
  </si>
  <si>
    <t>131 days</t>
  </si>
  <si>
    <t>134 days</t>
  </si>
  <si>
    <t>136 days</t>
  </si>
  <si>
    <t>124 days</t>
  </si>
  <si>
    <t>123 days</t>
  </si>
  <si>
    <t>122 days</t>
  </si>
  <si>
    <t>133 days</t>
  </si>
  <si>
    <t>121 days</t>
  </si>
  <si>
    <t>118 days</t>
  </si>
  <si>
    <t>117 days</t>
  </si>
  <si>
    <t>116 days</t>
  </si>
  <si>
    <t>112 days</t>
  </si>
  <si>
    <t>119 days</t>
  </si>
  <si>
    <t>113 days</t>
  </si>
  <si>
    <t>114 days</t>
  </si>
  <si>
    <t>111 days</t>
  </si>
  <si>
    <t>67 days</t>
  </si>
  <si>
    <t>109 days</t>
  </si>
  <si>
    <t>64 days</t>
  </si>
  <si>
    <t>107 days</t>
  </si>
  <si>
    <t>63 days</t>
  </si>
  <si>
    <t>62 days</t>
  </si>
  <si>
    <t>108 days</t>
  </si>
  <si>
    <t>76 days</t>
  </si>
  <si>
    <t>77 days</t>
  </si>
  <si>
    <t>78 days</t>
  </si>
  <si>
    <t>73 days</t>
  </si>
  <si>
    <t>72 days</t>
  </si>
  <si>
    <t>66 days</t>
  </si>
  <si>
    <t>68 days</t>
  </si>
  <si>
    <t>61 days</t>
  </si>
  <si>
    <t>54 days</t>
  </si>
  <si>
    <t>74 days</t>
  </si>
  <si>
    <t>57 days</t>
  </si>
  <si>
    <t>56 days</t>
  </si>
  <si>
    <t>58 days</t>
  </si>
  <si>
    <t>71 days</t>
  </si>
  <si>
    <t>59 days</t>
  </si>
  <si>
    <t>69 days</t>
  </si>
  <si>
    <t>53 days</t>
  </si>
  <si>
    <t>97 days</t>
  </si>
  <si>
    <t>98 days</t>
  </si>
  <si>
    <t>79 days</t>
  </si>
  <si>
    <t>99 days</t>
  </si>
  <si>
    <t>101 days</t>
  </si>
  <si>
    <t>49 days</t>
  </si>
  <si>
    <t>81 days</t>
  </si>
  <si>
    <t>86 days</t>
  </si>
  <si>
    <t>88 days</t>
  </si>
  <si>
    <t>103 days</t>
  </si>
  <si>
    <t>52 days</t>
  </si>
  <si>
    <t>48 days</t>
  </si>
  <si>
    <t>96 days</t>
  </si>
  <si>
    <t>106 days</t>
  </si>
  <si>
    <t>82 days</t>
  </si>
  <si>
    <t>102 days</t>
  </si>
  <si>
    <t>83 days</t>
  </si>
  <si>
    <t>84 days</t>
  </si>
  <si>
    <t>87 days</t>
  </si>
  <si>
    <t>89 days</t>
  </si>
  <si>
    <t>47 days</t>
  </si>
  <si>
    <t>104 days</t>
  </si>
  <si>
    <t>51 days</t>
  </si>
  <si>
    <t>94 days</t>
  </si>
  <si>
    <t>44 days</t>
  </si>
  <si>
    <t>91 days</t>
  </si>
  <si>
    <t>46 days</t>
  </si>
  <si>
    <t>93 days</t>
  </si>
  <si>
    <t>92 days</t>
  </si>
  <si>
    <t>43 days</t>
  </si>
  <si>
    <t>42 days</t>
  </si>
  <si>
    <t>41 days</t>
  </si>
  <si>
    <t>39 days</t>
  </si>
  <si>
    <t>38 days</t>
  </si>
  <si>
    <t>36 days</t>
  </si>
  <si>
    <t>37 days</t>
  </si>
  <si>
    <t>32 days</t>
  </si>
  <si>
    <t>33 days</t>
  </si>
  <si>
    <t>31 days</t>
  </si>
  <si>
    <t>34 days</t>
  </si>
  <si>
    <t>29 days</t>
  </si>
  <si>
    <t>28 days</t>
  </si>
  <si>
    <t>27 days</t>
  </si>
  <si>
    <t>22 days</t>
  </si>
  <si>
    <t>24 days</t>
  </si>
  <si>
    <t>17 days</t>
  </si>
  <si>
    <t>26 days</t>
  </si>
  <si>
    <t>21 days</t>
  </si>
  <si>
    <t>19 days</t>
  </si>
  <si>
    <t>18 days</t>
  </si>
  <si>
    <t>23 days</t>
  </si>
  <si>
    <t>16 days</t>
  </si>
  <si>
    <t>14 days</t>
  </si>
  <si>
    <t>12 days</t>
  </si>
  <si>
    <t>11 days</t>
  </si>
  <si>
    <t>13 days</t>
  </si>
  <si>
    <t>Base Hold</t>
  </si>
  <si>
    <t>No Stop</t>
  </si>
  <si>
    <t>ATR ML/PT</t>
  </si>
  <si>
    <t xml:space="preserve"> % ML(ID)</t>
  </si>
  <si>
    <t>ATR ML(ID)</t>
  </si>
  <si>
    <t>ATR ML/PT(ID)</t>
  </si>
  <si>
    <t>Trailing ATR(ID)</t>
  </si>
  <si>
    <t>ATR ML(EOD)</t>
  </si>
  <si>
    <t>ATR ML/PT(EOD)</t>
  </si>
  <si>
    <t>Trailing ATR(EOD)</t>
  </si>
  <si>
    <t>% Win</t>
  </si>
  <si>
    <t>Avg RM</t>
  </si>
  <si>
    <t>Avg RM(win)</t>
  </si>
  <si>
    <t>Avg RM(loss)</t>
  </si>
  <si>
    <t>Total RM</t>
  </si>
  <si>
    <t>Avg RM loss 20 worst</t>
  </si>
  <si>
    <t>RM*1000</t>
  </si>
  <si>
    <t>I try and verify the results are correct. It is your responsibility to make sure I have executed the code as you wished and have not made any mistakes in the coding.</t>
  </si>
  <si>
    <t>So do your own homework and take responsibility for your trading.</t>
  </si>
  <si>
    <t>The information and analysis is provided for informational purposes only. Nothing herein should be interpreted as personalized investment advice. Under no circumstances does this information represent a recommendation to buy, sell or hold any security. None of the information  is guaranteed to be correct, and anything written here should be subject to independent verification. You, and you alone, are solely responsible for any investment decisions you make.  The ideas and strategies should never be used without first assessing your own personal and financial situation, or without consulting a financial professional.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</si>
</sst>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_);[Red]\(0.00\)"/>
    <numFmt numFmtId="165" formatCode="0.0"/>
    <numFmt numFmtId="166"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5117038483843"/>
        <bgColor indexed="64"/>
      </patternFill>
    </fill>
  </fills>
  <borders count="1">
    <border>
      <left/>
      <right/>
      <top/>
      <bottom/>
      <diagonal/>
    </border>
  </borders>
  <cellStyleXfs count="1">
    <xf numFmtId="0" fontId="0" fillId="0" borderId="0"/>
  </cellStyleXfs>
  <cellXfs count="17">
    <xf numFmtId="0" fontId="0" fillId="0" borderId="0" xfId="0"/>
    <xf numFmtId="164" fontId="0" fillId="0" borderId="0" xfId="0" applyNumberFormat="1"/>
    <xf numFmtId="0" fontId="1" fillId="2" borderId="0" xfId="0" applyFont="1" applyFill="1" applyAlignment="1">
      <alignment horizontal="left" textRotation="90"/>
    </xf>
    <xf numFmtId="164" fontId="1" fillId="2" borderId="0" xfId="0" applyNumberFormat="1" applyFont="1" applyFill="1" applyAlignment="1">
      <alignment horizontal="left" textRotation="90"/>
    </xf>
    <xf numFmtId="165" fontId="0" fillId="0" borderId="0" xfId="0" applyNumberFormat="1"/>
    <xf numFmtId="0" fontId="1" fillId="0" borderId="0" xfId="0" applyFont="1"/>
    <xf numFmtId="164" fontId="1" fillId="0" borderId="0" xfId="0" applyNumberFormat="1" applyFont="1"/>
    <xf numFmtId="0" fontId="0" fillId="0" borderId="0" xfId="0" applyFont="1"/>
    <xf numFmtId="164" fontId="0" fillId="0" borderId="0" xfId="0" applyNumberFormat="1" applyFont="1"/>
    <xf numFmtId="1" fontId="0" fillId="0" borderId="0" xfId="0" applyNumberFormat="1"/>
    <xf numFmtId="166" fontId="0" fillId="0" borderId="0" xfId="0" applyNumberFormat="1"/>
    <xf numFmtId="165" fontId="1" fillId="0" borderId="0" xfId="0" applyNumberFormat="1" applyFont="1"/>
    <xf numFmtId="166" fontId="1" fillId="0" borderId="0" xfId="0" applyNumberFormat="1" applyFont="1"/>
    <xf numFmtId="166" fontId="0" fillId="0" borderId="0" xfId="0" applyNumberFormat="1" applyFont="1"/>
    <xf numFmtId="165" fontId="0" fillId="0" borderId="0" xfId="0" applyNumberFormat="1" applyFont="1"/>
    <xf numFmtId="166" fontId="1" fillId="2" borderId="0" xfId="0" applyNumberFormat="1" applyFont="1" applyFill="1" applyAlignment="1">
      <alignment horizontal="left" textRotation="90"/>
    </xf>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SummaryID!$C$4</c:f>
              <c:strCache>
                <c:ptCount val="1"/>
                <c:pt idx="0">
                  <c:v>No Stop</c:v>
                </c:pt>
              </c:strCache>
            </c:strRef>
          </c:tx>
          <c:invertIfNegative val="0"/>
          <c:cat>
            <c:strRef>
              <c:f>SummaryID!$D$3:$F$3</c:f>
              <c:strCache>
                <c:ptCount val="3"/>
                <c:pt idx="0">
                  <c:v>% Win</c:v>
                </c:pt>
                <c:pt idx="1">
                  <c:v>Avg RM</c:v>
                </c:pt>
                <c:pt idx="2">
                  <c:v>Total RM</c:v>
                </c:pt>
              </c:strCache>
            </c:strRef>
          </c:cat>
          <c:val>
            <c:numRef>
              <c:f>SummaryID!$D$4:$F$4</c:f>
              <c:numCache>
                <c:formatCode>General</c:formatCode>
                <c:ptCount val="3"/>
                <c:pt idx="0">
                  <c:v>58.46</c:v>
                </c:pt>
                <c:pt idx="1">
                  <c:v>168</c:v>
                </c:pt>
                <c:pt idx="2">
                  <c:v>163.80000000000001</c:v>
                </c:pt>
              </c:numCache>
            </c:numRef>
          </c:val>
        </c:ser>
        <c:ser>
          <c:idx val="1"/>
          <c:order val="1"/>
          <c:tx>
            <c:strRef>
              <c:f>SummaryID!$C$5</c:f>
              <c:strCache>
                <c:ptCount val="1"/>
                <c:pt idx="0">
                  <c:v> % Max Loss</c:v>
                </c:pt>
              </c:strCache>
            </c:strRef>
          </c:tx>
          <c:invertIfNegative val="0"/>
          <c:cat>
            <c:strRef>
              <c:f>SummaryID!$D$3:$F$3</c:f>
              <c:strCache>
                <c:ptCount val="3"/>
                <c:pt idx="0">
                  <c:v>% Win</c:v>
                </c:pt>
                <c:pt idx="1">
                  <c:v>Avg RM</c:v>
                </c:pt>
                <c:pt idx="2">
                  <c:v>Total RM</c:v>
                </c:pt>
              </c:strCache>
            </c:strRef>
          </c:cat>
          <c:val>
            <c:numRef>
              <c:f>SummaryID!$D$5:$F$5</c:f>
              <c:numCache>
                <c:formatCode>General</c:formatCode>
                <c:ptCount val="3"/>
                <c:pt idx="0">
                  <c:v>29.26</c:v>
                </c:pt>
                <c:pt idx="1">
                  <c:v>615</c:v>
                </c:pt>
                <c:pt idx="2">
                  <c:v>609</c:v>
                </c:pt>
              </c:numCache>
            </c:numRef>
          </c:val>
        </c:ser>
        <c:ser>
          <c:idx val="2"/>
          <c:order val="2"/>
          <c:tx>
            <c:strRef>
              <c:f>SummaryID!$C$6</c:f>
              <c:strCache>
                <c:ptCount val="1"/>
                <c:pt idx="0">
                  <c:v>ATR Max Loss</c:v>
                </c:pt>
              </c:strCache>
            </c:strRef>
          </c:tx>
          <c:invertIfNegative val="0"/>
          <c:cat>
            <c:strRef>
              <c:f>SummaryID!$D$3:$F$3</c:f>
              <c:strCache>
                <c:ptCount val="3"/>
                <c:pt idx="0">
                  <c:v>% Win</c:v>
                </c:pt>
                <c:pt idx="1">
                  <c:v>Avg RM</c:v>
                </c:pt>
                <c:pt idx="2">
                  <c:v>Total RM</c:v>
                </c:pt>
              </c:strCache>
            </c:strRef>
          </c:cat>
          <c:val>
            <c:numRef>
              <c:f>SummaryID!$D$6:$F$6</c:f>
              <c:numCache>
                <c:formatCode>General</c:formatCode>
                <c:ptCount val="3"/>
                <c:pt idx="0">
                  <c:v>28.34</c:v>
                </c:pt>
                <c:pt idx="1">
                  <c:v>614</c:v>
                </c:pt>
                <c:pt idx="2">
                  <c:v>614</c:v>
                </c:pt>
              </c:numCache>
            </c:numRef>
          </c:val>
        </c:ser>
        <c:ser>
          <c:idx val="3"/>
          <c:order val="3"/>
          <c:tx>
            <c:strRef>
              <c:f>SummaryID!$C$7</c:f>
              <c:strCache>
                <c:ptCount val="1"/>
                <c:pt idx="0">
                  <c:v>ATR ML/PT</c:v>
                </c:pt>
              </c:strCache>
            </c:strRef>
          </c:tx>
          <c:invertIfNegative val="0"/>
          <c:cat>
            <c:strRef>
              <c:f>SummaryID!$D$3:$F$3</c:f>
              <c:strCache>
                <c:ptCount val="3"/>
                <c:pt idx="0">
                  <c:v>% Win</c:v>
                </c:pt>
                <c:pt idx="1">
                  <c:v>Avg RM</c:v>
                </c:pt>
                <c:pt idx="2">
                  <c:v>Total RM</c:v>
                </c:pt>
              </c:strCache>
            </c:strRef>
          </c:cat>
          <c:val>
            <c:numRef>
              <c:f>SummaryID!$D$7:$F$7</c:f>
              <c:numCache>
                <c:formatCode>General</c:formatCode>
                <c:ptCount val="3"/>
                <c:pt idx="0">
                  <c:v>42.22</c:v>
                </c:pt>
                <c:pt idx="1">
                  <c:v>378</c:v>
                </c:pt>
                <c:pt idx="2">
                  <c:v>391</c:v>
                </c:pt>
              </c:numCache>
            </c:numRef>
          </c:val>
        </c:ser>
        <c:ser>
          <c:idx val="4"/>
          <c:order val="4"/>
          <c:tx>
            <c:strRef>
              <c:f>SummaryID!$C$8</c:f>
              <c:strCache>
                <c:ptCount val="1"/>
                <c:pt idx="0">
                  <c:v>Trailing ATR</c:v>
                </c:pt>
              </c:strCache>
            </c:strRef>
          </c:tx>
          <c:invertIfNegative val="0"/>
          <c:cat>
            <c:strRef>
              <c:f>SummaryID!$D$3:$F$3</c:f>
              <c:strCache>
                <c:ptCount val="3"/>
                <c:pt idx="0">
                  <c:v>% Win</c:v>
                </c:pt>
                <c:pt idx="1">
                  <c:v>Avg RM</c:v>
                </c:pt>
                <c:pt idx="2">
                  <c:v>Total RM</c:v>
                </c:pt>
              </c:strCache>
            </c:strRef>
          </c:cat>
          <c:val>
            <c:numRef>
              <c:f>SummaryID!$D$8:$F$8</c:f>
              <c:numCache>
                <c:formatCode>General</c:formatCode>
                <c:ptCount val="3"/>
                <c:pt idx="0">
                  <c:v>46.24</c:v>
                </c:pt>
                <c:pt idx="1">
                  <c:v>222</c:v>
                </c:pt>
                <c:pt idx="2">
                  <c:v>209</c:v>
                </c:pt>
              </c:numCache>
            </c:numRef>
          </c:val>
        </c:ser>
        <c:dLbls>
          <c:showLegendKey val="0"/>
          <c:showVal val="0"/>
          <c:showCatName val="0"/>
          <c:showSerName val="0"/>
          <c:showPercent val="0"/>
          <c:showBubbleSize val="0"/>
        </c:dLbls>
        <c:gapWidth val="150"/>
        <c:axId val="92485888"/>
        <c:axId val="92491776"/>
      </c:barChart>
      <c:catAx>
        <c:axId val="92485888"/>
        <c:scaling>
          <c:orientation val="minMax"/>
        </c:scaling>
        <c:delete val="0"/>
        <c:axPos val="b"/>
        <c:majorTickMark val="out"/>
        <c:minorTickMark val="none"/>
        <c:tickLblPos val="nextTo"/>
        <c:crossAx val="92491776"/>
        <c:crosses val="autoZero"/>
        <c:auto val="1"/>
        <c:lblAlgn val="ctr"/>
        <c:lblOffset val="100"/>
        <c:noMultiLvlLbl val="0"/>
      </c:catAx>
      <c:valAx>
        <c:axId val="92491776"/>
        <c:scaling>
          <c:orientation val="minMax"/>
        </c:scaling>
        <c:delete val="0"/>
        <c:axPos val="l"/>
        <c:majorGridlines/>
        <c:numFmt formatCode="General" sourceLinked="1"/>
        <c:majorTickMark val="out"/>
        <c:minorTickMark val="none"/>
        <c:tickLblPos val="nextTo"/>
        <c:crossAx val="92485888"/>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'SummaryID+EOD'!$C$4</c:f>
              <c:strCache>
                <c:ptCount val="1"/>
                <c:pt idx="0">
                  <c:v>No Stop</c:v>
                </c:pt>
              </c:strCache>
            </c:strRef>
          </c:tx>
          <c:invertIfNegative val="0"/>
          <c:cat>
            <c:strRef>
              <c:f>'SummaryID+EOD'!$D$3:$F$3</c:f>
              <c:strCache>
                <c:ptCount val="3"/>
                <c:pt idx="0">
                  <c:v>% Win</c:v>
                </c:pt>
                <c:pt idx="1">
                  <c:v>RM*1000</c:v>
                </c:pt>
                <c:pt idx="2">
                  <c:v>Total RM</c:v>
                </c:pt>
              </c:strCache>
            </c:strRef>
          </c:cat>
          <c:val>
            <c:numRef>
              <c:f>'SummaryID+EOD'!$D$4:$F$4</c:f>
              <c:numCache>
                <c:formatCode>General</c:formatCode>
                <c:ptCount val="3"/>
                <c:pt idx="0" formatCode="0.0">
                  <c:v>58.46</c:v>
                </c:pt>
                <c:pt idx="1">
                  <c:v>168</c:v>
                </c:pt>
                <c:pt idx="2" formatCode="0">
                  <c:v>163.80000000000001</c:v>
                </c:pt>
              </c:numCache>
            </c:numRef>
          </c:val>
        </c:ser>
        <c:ser>
          <c:idx val="1"/>
          <c:order val="1"/>
          <c:tx>
            <c:strRef>
              <c:f>'SummaryID+EOD'!$C$5</c:f>
              <c:strCache>
                <c:ptCount val="1"/>
                <c:pt idx="0">
                  <c:v>Trailing ATR(ID)</c:v>
                </c:pt>
              </c:strCache>
            </c:strRef>
          </c:tx>
          <c:invertIfNegative val="0"/>
          <c:cat>
            <c:strRef>
              <c:f>'SummaryID+EOD'!$D$3:$F$3</c:f>
              <c:strCache>
                <c:ptCount val="3"/>
                <c:pt idx="0">
                  <c:v>% Win</c:v>
                </c:pt>
                <c:pt idx="1">
                  <c:v>RM*1000</c:v>
                </c:pt>
                <c:pt idx="2">
                  <c:v>Total RM</c:v>
                </c:pt>
              </c:strCache>
            </c:strRef>
          </c:cat>
          <c:val>
            <c:numRef>
              <c:f>'SummaryID+EOD'!$D$5:$F$5</c:f>
              <c:numCache>
                <c:formatCode>General</c:formatCode>
                <c:ptCount val="3"/>
                <c:pt idx="0" formatCode="0.0">
                  <c:v>46.24</c:v>
                </c:pt>
                <c:pt idx="1">
                  <c:v>222</c:v>
                </c:pt>
                <c:pt idx="2">
                  <c:v>209</c:v>
                </c:pt>
              </c:numCache>
            </c:numRef>
          </c:val>
        </c:ser>
        <c:ser>
          <c:idx val="2"/>
          <c:order val="2"/>
          <c:tx>
            <c:strRef>
              <c:f>'SummaryID+EOD'!$C$6</c:f>
              <c:strCache>
                <c:ptCount val="1"/>
                <c:pt idx="0">
                  <c:v>Trailing ATR(EOD)</c:v>
                </c:pt>
              </c:strCache>
            </c:strRef>
          </c:tx>
          <c:invertIfNegative val="0"/>
          <c:cat>
            <c:strRef>
              <c:f>'SummaryID+EOD'!$D$3:$F$3</c:f>
              <c:strCache>
                <c:ptCount val="3"/>
                <c:pt idx="0">
                  <c:v>% Win</c:v>
                </c:pt>
                <c:pt idx="1">
                  <c:v>RM*1000</c:v>
                </c:pt>
                <c:pt idx="2">
                  <c:v>Total RM</c:v>
                </c:pt>
              </c:strCache>
            </c:strRef>
          </c:cat>
          <c:val>
            <c:numRef>
              <c:f>'SummaryID+EOD'!$D$6:$F$6</c:f>
              <c:numCache>
                <c:formatCode>General</c:formatCode>
                <c:ptCount val="3"/>
                <c:pt idx="0" formatCode="0.0">
                  <c:v>46.98</c:v>
                </c:pt>
                <c:pt idx="1">
                  <c:v>258</c:v>
                </c:pt>
                <c:pt idx="2">
                  <c:v>273</c:v>
                </c:pt>
              </c:numCache>
            </c:numRef>
          </c:val>
        </c:ser>
        <c:ser>
          <c:idx val="3"/>
          <c:order val="3"/>
          <c:tx>
            <c:strRef>
              <c:f>'SummaryID+EOD'!$C$7</c:f>
              <c:strCache>
                <c:ptCount val="1"/>
                <c:pt idx="0">
                  <c:v>ATR ML/PT(ID)</c:v>
                </c:pt>
              </c:strCache>
            </c:strRef>
          </c:tx>
          <c:invertIfNegative val="0"/>
          <c:cat>
            <c:strRef>
              <c:f>'SummaryID+EOD'!$D$3:$F$3</c:f>
              <c:strCache>
                <c:ptCount val="3"/>
                <c:pt idx="0">
                  <c:v>% Win</c:v>
                </c:pt>
                <c:pt idx="1">
                  <c:v>RM*1000</c:v>
                </c:pt>
                <c:pt idx="2">
                  <c:v>Total RM</c:v>
                </c:pt>
              </c:strCache>
            </c:strRef>
          </c:cat>
          <c:val>
            <c:numRef>
              <c:f>'SummaryID+EOD'!$D$7:$F$7</c:f>
              <c:numCache>
                <c:formatCode>General</c:formatCode>
                <c:ptCount val="3"/>
                <c:pt idx="0" formatCode="0.0">
                  <c:v>42.22</c:v>
                </c:pt>
                <c:pt idx="1">
                  <c:v>378</c:v>
                </c:pt>
                <c:pt idx="2">
                  <c:v>391</c:v>
                </c:pt>
              </c:numCache>
            </c:numRef>
          </c:val>
        </c:ser>
        <c:ser>
          <c:idx val="4"/>
          <c:order val="4"/>
          <c:tx>
            <c:strRef>
              <c:f>'SummaryID+EOD'!$C$8</c:f>
              <c:strCache>
                <c:ptCount val="1"/>
                <c:pt idx="0">
                  <c:v> % ML(ID)</c:v>
                </c:pt>
              </c:strCache>
            </c:strRef>
          </c:tx>
          <c:invertIfNegative val="0"/>
          <c:cat>
            <c:strRef>
              <c:f>'SummaryID+EOD'!$D$3:$F$3</c:f>
              <c:strCache>
                <c:ptCount val="3"/>
                <c:pt idx="0">
                  <c:v>% Win</c:v>
                </c:pt>
                <c:pt idx="1">
                  <c:v>RM*1000</c:v>
                </c:pt>
                <c:pt idx="2">
                  <c:v>Total RM</c:v>
                </c:pt>
              </c:strCache>
            </c:strRef>
          </c:cat>
          <c:val>
            <c:numRef>
              <c:f>'SummaryID+EOD'!$D$8:$F$8</c:f>
              <c:numCache>
                <c:formatCode>General</c:formatCode>
                <c:ptCount val="3"/>
                <c:pt idx="0" formatCode="0.0">
                  <c:v>29.26</c:v>
                </c:pt>
                <c:pt idx="1">
                  <c:v>615</c:v>
                </c:pt>
                <c:pt idx="2">
                  <c:v>609</c:v>
                </c:pt>
              </c:numCache>
            </c:numRef>
          </c:val>
        </c:ser>
        <c:ser>
          <c:idx val="5"/>
          <c:order val="5"/>
          <c:tx>
            <c:strRef>
              <c:f>'SummaryID+EOD'!$C$9</c:f>
              <c:strCache>
                <c:ptCount val="1"/>
                <c:pt idx="0">
                  <c:v>ATR ML(ID)</c:v>
                </c:pt>
              </c:strCache>
            </c:strRef>
          </c:tx>
          <c:invertIfNegative val="0"/>
          <c:cat>
            <c:strRef>
              <c:f>'SummaryID+EOD'!$D$3:$F$3</c:f>
              <c:strCache>
                <c:ptCount val="3"/>
                <c:pt idx="0">
                  <c:v>% Win</c:v>
                </c:pt>
                <c:pt idx="1">
                  <c:v>RM*1000</c:v>
                </c:pt>
                <c:pt idx="2">
                  <c:v>Total RM</c:v>
                </c:pt>
              </c:strCache>
            </c:strRef>
          </c:cat>
          <c:val>
            <c:numRef>
              <c:f>'SummaryID+EOD'!$D$9:$F$9</c:f>
              <c:numCache>
                <c:formatCode>General</c:formatCode>
                <c:ptCount val="3"/>
                <c:pt idx="0" formatCode="0.0">
                  <c:v>28.34</c:v>
                </c:pt>
                <c:pt idx="1">
                  <c:v>614</c:v>
                </c:pt>
                <c:pt idx="2">
                  <c:v>614</c:v>
                </c:pt>
              </c:numCache>
            </c:numRef>
          </c:val>
        </c:ser>
        <c:ser>
          <c:idx val="6"/>
          <c:order val="6"/>
          <c:tx>
            <c:strRef>
              <c:f>'SummaryID+EOD'!$C$10</c:f>
              <c:strCache>
                <c:ptCount val="1"/>
                <c:pt idx="0">
                  <c:v>ATR ML/PT(EOD)</c:v>
                </c:pt>
              </c:strCache>
            </c:strRef>
          </c:tx>
          <c:invertIfNegative val="0"/>
          <c:cat>
            <c:strRef>
              <c:f>'SummaryID+EOD'!$D$3:$F$3</c:f>
              <c:strCache>
                <c:ptCount val="3"/>
                <c:pt idx="0">
                  <c:v>% Win</c:v>
                </c:pt>
                <c:pt idx="1">
                  <c:v>RM*1000</c:v>
                </c:pt>
                <c:pt idx="2">
                  <c:v>Total RM</c:v>
                </c:pt>
              </c:strCache>
            </c:strRef>
          </c:cat>
          <c:val>
            <c:numRef>
              <c:f>'SummaryID+EOD'!$D$10:$F$10</c:f>
              <c:numCache>
                <c:formatCode>General</c:formatCode>
                <c:ptCount val="3"/>
                <c:pt idx="0" formatCode="0.0">
                  <c:v>40.369999999999997</c:v>
                </c:pt>
                <c:pt idx="1">
                  <c:v>626</c:v>
                </c:pt>
                <c:pt idx="2">
                  <c:v>624</c:v>
                </c:pt>
              </c:numCache>
            </c:numRef>
          </c:val>
        </c:ser>
        <c:ser>
          <c:idx val="7"/>
          <c:order val="7"/>
          <c:tx>
            <c:strRef>
              <c:f>'SummaryID+EOD'!$C$11</c:f>
              <c:strCache>
                <c:ptCount val="1"/>
                <c:pt idx="0">
                  <c:v>ATR ML(EOD)</c:v>
                </c:pt>
              </c:strCache>
            </c:strRef>
          </c:tx>
          <c:invertIfNegative val="0"/>
          <c:cat>
            <c:strRef>
              <c:f>'SummaryID+EOD'!$D$3:$F$3</c:f>
              <c:strCache>
                <c:ptCount val="3"/>
                <c:pt idx="0">
                  <c:v>% Win</c:v>
                </c:pt>
                <c:pt idx="1">
                  <c:v>RM*1000</c:v>
                </c:pt>
                <c:pt idx="2">
                  <c:v>Total RM</c:v>
                </c:pt>
              </c:strCache>
            </c:strRef>
          </c:cat>
          <c:val>
            <c:numRef>
              <c:f>'SummaryID+EOD'!$D$11:$F$11</c:f>
              <c:numCache>
                <c:formatCode>General</c:formatCode>
                <c:ptCount val="3"/>
                <c:pt idx="0" formatCode="0.0">
                  <c:v>29.04</c:v>
                </c:pt>
                <c:pt idx="1">
                  <c:v>788</c:v>
                </c:pt>
                <c:pt idx="2">
                  <c:v>776</c:v>
                </c:pt>
              </c:numCache>
            </c:numRef>
          </c:val>
        </c:ser>
        <c:dLbls>
          <c:showLegendKey val="0"/>
          <c:showVal val="0"/>
          <c:showCatName val="0"/>
          <c:showSerName val="0"/>
          <c:showPercent val="0"/>
          <c:showBubbleSize val="0"/>
        </c:dLbls>
        <c:gapWidth val="150"/>
        <c:axId val="97052544"/>
        <c:axId val="97054080"/>
      </c:barChart>
      <c:catAx>
        <c:axId val="97052544"/>
        <c:scaling>
          <c:orientation val="minMax"/>
        </c:scaling>
        <c:delete val="0"/>
        <c:axPos val="b"/>
        <c:majorTickMark val="out"/>
        <c:minorTickMark val="none"/>
        <c:tickLblPos val="nextTo"/>
        <c:crossAx val="97054080"/>
        <c:crosses val="autoZero"/>
        <c:auto val="1"/>
        <c:lblAlgn val="ctr"/>
        <c:lblOffset val="100"/>
        <c:noMultiLvlLbl val="0"/>
      </c:catAx>
      <c:valAx>
        <c:axId val="97054080"/>
        <c:scaling>
          <c:orientation val="minMax"/>
        </c:scaling>
        <c:delete val="0"/>
        <c:axPos val="l"/>
        <c:majorGridlines/>
        <c:numFmt formatCode="0.0" sourceLinked="1"/>
        <c:majorTickMark val="out"/>
        <c:minorTickMark val="none"/>
        <c:tickLblPos val="nextTo"/>
        <c:crossAx val="97052544"/>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333375</xdr:colOff>
      <xdr:row>10</xdr:row>
      <xdr:rowOff>52387</xdr:rowOff>
    </xdr:from>
    <xdr:to>
      <xdr:col>15</xdr:col>
      <xdr:colOff>542925</xdr:colOff>
      <xdr:row>31</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666750</xdr:colOff>
      <xdr:row>11</xdr:row>
      <xdr:rowOff>114300</xdr:rowOff>
    </xdr:from>
    <xdr:to>
      <xdr:col>12</xdr:col>
      <xdr:colOff>228600</xdr:colOff>
      <xdr:row>36</xdr:row>
      <xdr:rowOff>28575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workbookViewId="0">
      <selection activeCell="A5" sqref="A5"/>
    </sheetView>
  </sheetViews>
  <sheetFormatPr defaultRowHeight="15" x14ac:dyDescent="0.25"/>
  <cols>
    <col min="1" max="1" width="125.5703125" customWidth="1"/>
  </cols>
  <sheetData>
    <row r="1" spans="1:1" ht="75" x14ac:dyDescent="0.25">
      <c r="A1" s="16" t="s">
        <v>451</v>
      </c>
    </row>
    <row r="2" spans="1:1" x14ac:dyDescent="0.25">
      <c r="A2" s="5"/>
    </row>
    <row r="3" spans="1:1" x14ac:dyDescent="0.25">
      <c r="A3" s="5" t="s">
        <v>450</v>
      </c>
    </row>
    <row r="5" spans="1:1" ht="30" x14ac:dyDescent="0.25">
      <c r="A5" s="16" t="s">
        <v>449</v>
      </c>
    </row>
  </sheetData>
  <pageMargins left="0.7" right="0.7" top="0.75" bottom="0.75" header="0.3" footer="0.3"/>
  <pageSetup orientation="portrait" horizontalDpi="4294967294"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workbookViewId="0">
      <pane ySplit="1" topLeftCell="A2" activePane="bottomLeft" state="frozen"/>
      <selection pane="bottomLeft" activeCell="A2" sqref="A2"/>
    </sheetView>
  </sheetViews>
  <sheetFormatPr defaultRowHeight="15" x14ac:dyDescent="0.25"/>
  <cols>
    <col min="1" max="1" width="3.7109375" bestFit="1" customWidth="1"/>
    <col min="2" max="2" width="5" bestFit="1" customWidth="1"/>
    <col min="3" max="3" width="6" style="1" bestFit="1" customWidth="1"/>
    <col min="4" max="4" width="7.28515625" style="1" bestFit="1" customWidth="1"/>
    <col min="5" max="5" width="6.28515625" style="1" bestFit="1" customWidth="1"/>
    <col min="6" max="6" width="6" bestFit="1" customWidth="1"/>
    <col min="7" max="7" width="7" bestFit="1" customWidth="1"/>
    <col min="8" max="8" width="6.7109375" bestFit="1" customWidth="1"/>
    <col min="9" max="9" width="7" bestFit="1" customWidth="1"/>
    <col min="10" max="10" width="6.7109375" bestFit="1" customWidth="1"/>
    <col min="11" max="11" width="7" bestFit="1" customWidth="1"/>
    <col min="12" max="12" width="6.28515625" bestFit="1" customWidth="1"/>
    <col min="13" max="13" width="5.42578125" customWidth="1"/>
    <col min="14" max="14" width="5.7109375" bestFit="1" customWidth="1"/>
    <col min="15" max="16" width="7" bestFit="1" customWidth="1"/>
    <col min="17" max="17" width="6.7109375" bestFit="1" customWidth="1"/>
    <col min="18" max="18" width="5" bestFit="1" customWidth="1"/>
    <col min="19" max="19" width="3.7109375" bestFit="1" customWidth="1"/>
    <col min="20" max="20" width="4" bestFit="1" customWidth="1"/>
    <col min="21" max="21" width="4" hidden="1" customWidth="1"/>
    <col min="22" max="22" width="3.7109375" bestFit="1" customWidth="1"/>
    <col min="23" max="23" width="4" bestFit="1" customWidth="1"/>
    <col min="24" max="24" width="27.42578125" bestFit="1" customWidth="1"/>
  </cols>
  <sheetData>
    <row r="1" spans="1:30" ht="150.75" x14ac:dyDescent="0.25">
      <c r="A1" s="2" t="s">
        <v>0</v>
      </c>
      <c r="B1" s="2" t="s">
        <v>1</v>
      </c>
      <c r="C1" s="3" t="s">
        <v>2</v>
      </c>
      <c r="D1" s="3" t="s">
        <v>3</v>
      </c>
      <c r="E1" s="3" t="s">
        <v>4</v>
      </c>
      <c r="F1" s="2" t="s">
        <v>5</v>
      </c>
      <c r="G1" s="2" t="s">
        <v>6</v>
      </c>
      <c r="H1" s="2" t="s">
        <v>7</v>
      </c>
      <c r="I1" s="2" t="s">
        <v>8</v>
      </c>
      <c r="J1" s="2" t="s">
        <v>11</v>
      </c>
      <c r="K1" s="2" t="s">
        <v>12</v>
      </c>
      <c r="L1" s="15" t="s">
        <v>443</v>
      </c>
      <c r="M1" s="2" t="s">
        <v>444</v>
      </c>
      <c r="N1" s="2" t="s">
        <v>445</v>
      </c>
      <c r="O1" s="2" t="s">
        <v>9</v>
      </c>
      <c r="P1" s="2" t="s">
        <v>447</v>
      </c>
      <c r="Q1" s="2" t="s">
        <v>15</v>
      </c>
      <c r="R1" s="2" t="s">
        <v>16</v>
      </c>
      <c r="S1" s="2" t="s">
        <v>22</v>
      </c>
      <c r="T1" s="2" t="s">
        <v>26</v>
      </c>
      <c r="U1" s="2"/>
      <c r="V1" s="2" t="s">
        <v>446</v>
      </c>
      <c r="W1" s="2" t="s">
        <v>448</v>
      </c>
      <c r="X1" s="2" t="s">
        <v>10</v>
      </c>
      <c r="Z1" s="2" t="s">
        <v>432</v>
      </c>
      <c r="AA1" s="2" t="s">
        <v>116</v>
      </c>
      <c r="AB1" s="2" t="s">
        <v>117</v>
      </c>
      <c r="AC1" s="2" t="s">
        <v>118</v>
      </c>
      <c r="AD1" s="2" t="s">
        <v>119</v>
      </c>
    </row>
    <row r="2" spans="1:30" x14ac:dyDescent="0.25">
      <c r="A2">
        <v>2</v>
      </c>
      <c r="B2">
        <v>1331</v>
      </c>
      <c r="C2" s="1">
        <v>-0.16</v>
      </c>
      <c r="D2" s="1">
        <v>15.05</v>
      </c>
      <c r="E2" s="1">
        <v>38.47</v>
      </c>
      <c r="F2">
        <v>7.06</v>
      </c>
      <c r="G2">
        <v>24.57</v>
      </c>
      <c r="H2">
        <v>-4.68</v>
      </c>
      <c r="I2">
        <v>9.09</v>
      </c>
      <c r="J2">
        <v>-20.03</v>
      </c>
      <c r="K2">
        <v>91.41</v>
      </c>
      <c r="L2" s="10">
        <v>-2.3E-2</v>
      </c>
      <c r="M2">
        <v>1.4279999999999999</v>
      </c>
      <c r="N2">
        <v>-0.93</v>
      </c>
      <c r="O2">
        <v>-14.48</v>
      </c>
      <c r="P2">
        <v>-2.7</v>
      </c>
      <c r="Q2">
        <v>0.23</v>
      </c>
      <c r="R2">
        <v>0</v>
      </c>
      <c r="S2">
        <v>97.67</v>
      </c>
      <c r="T2">
        <v>1.5</v>
      </c>
      <c r="V2">
        <f>L2*B2</f>
        <v>-30.613</v>
      </c>
      <c r="W2">
        <f t="shared" ref="W2:W19" si="0">L2*1000</f>
        <v>-23</v>
      </c>
      <c r="X2" t="s">
        <v>36</v>
      </c>
      <c r="Z2">
        <f>VLOOKUP($D2,Base!$A$2:$AD$392,1,TRUE)</f>
        <v>14.95</v>
      </c>
      <c r="AA2">
        <f>VLOOKUP($D2,Base!$A$2:$AD$392,3,TRUE)</f>
        <v>1394</v>
      </c>
      <c r="AB2">
        <f>VLOOKUP($D2,Base!$A$2:$AD$392,6,TRUE)</f>
        <v>53.23</v>
      </c>
      <c r="AC2">
        <f>VLOOKUP($D2,Base!$A$2:$AD$392,13,TRUE)</f>
        <v>1.6E-2</v>
      </c>
      <c r="AD2">
        <f>VLOOKUP($D2,Base!$A$2:$AD$392,30,TRUE)</f>
        <v>22.304000000000002</v>
      </c>
    </row>
    <row r="3" spans="1:30" x14ac:dyDescent="0.25">
      <c r="A3">
        <v>3</v>
      </c>
      <c r="B3">
        <v>1242</v>
      </c>
      <c r="C3" s="1">
        <v>0</v>
      </c>
      <c r="D3" s="1">
        <v>21.13</v>
      </c>
      <c r="E3" s="1">
        <v>39.69</v>
      </c>
      <c r="F3">
        <v>8.57</v>
      </c>
      <c r="G3">
        <v>34.369999999999997</v>
      </c>
      <c r="H3">
        <v>-5.65</v>
      </c>
      <c r="I3">
        <v>12.41</v>
      </c>
      <c r="J3">
        <v>-31.82</v>
      </c>
      <c r="K3">
        <v>81.86</v>
      </c>
      <c r="L3" s="10">
        <v>8.9999999999999993E-3</v>
      </c>
      <c r="M3">
        <v>1.3080000000000001</v>
      </c>
      <c r="N3">
        <v>-0.84599999999999997</v>
      </c>
      <c r="O3">
        <v>-16.940000000000001</v>
      </c>
      <c r="P3">
        <v>-2.42</v>
      </c>
      <c r="Q3">
        <v>0.24</v>
      </c>
      <c r="R3">
        <v>0</v>
      </c>
      <c r="S3">
        <v>96.46</v>
      </c>
      <c r="T3">
        <v>2</v>
      </c>
      <c r="V3">
        <f>L3*B3</f>
        <v>11.177999999999999</v>
      </c>
      <c r="W3">
        <f t="shared" si="0"/>
        <v>9</v>
      </c>
      <c r="X3" t="s">
        <v>36</v>
      </c>
      <c r="Z3">
        <f>VLOOKUP($D3,Base!$A$2:$AD$392,1,TRUE)</f>
        <v>20.89</v>
      </c>
      <c r="AA3">
        <f>VLOOKUP($D3,Base!$A$2:$AD$392,3,TRUE)</f>
        <v>1321</v>
      </c>
      <c r="AB3">
        <f>VLOOKUP($D3,Base!$A$2:$AD$392,6,TRUE)</f>
        <v>55.26</v>
      </c>
      <c r="AC3">
        <f>VLOOKUP($D3,Base!$A$2:$AD$392,13,TRUE)</f>
        <v>2.4E-2</v>
      </c>
      <c r="AD3">
        <f>VLOOKUP($D3,Base!$A$2:$AD$392,30,TRUE)</f>
        <v>31.704000000000001</v>
      </c>
    </row>
    <row r="4" spans="1:30" x14ac:dyDescent="0.25">
      <c r="A4">
        <v>4</v>
      </c>
      <c r="B4">
        <v>1178</v>
      </c>
      <c r="C4" s="1">
        <v>0.51</v>
      </c>
      <c r="D4" s="1">
        <v>28.57</v>
      </c>
      <c r="E4" s="1">
        <v>40.83</v>
      </c>
      <c r="F4">
        <v>10.56</v>
      </c>
      <c r="G4">
        <v>45.19</v>
      </c>
      <c r="H4">
        <v>-6.43</v>
      </c>
      <c r="I4">
        <v>17.11</v>
      </c>
      <c r="J4">
        <v>-31.82</v>
      </c>
      <c r="K4">
        <v>108.86</v>
      </c>
      <c r="L4" s="10">
        <v>8.1000000000000003E-2</v>
      </c>
      <c r="M4">
        <v>1.319</v>
      </c>
      <c r="N4">
        <v>-0.77400000000000002</v>
      </c>
      <c r="O4">
        <v>-19.04</v>
      </c>
      <c r="P4">
        <v>-2.12</v>
      </c>
      <c r="Q4">
        <v>0.59</v>
      </c>
      <c r="R4">
        <v>0</v>
      </c>
      <c r="S4">
        <v>95.42</v>
      </c>
      <c r="T4">
        <v>2.5</v>
      </c>
      <c r="V4">
        <f>L4*B4</f>
        <v>95.418000000000006</v>
      </c>
      <c r="W4">
        <f t="shared" si="0"/>
        <v>81</v>
      </c>
      <c r="X4" t="s">
        <v>36</v>
      </c>
      <c r="Z4">
        <f>VLOOKUP($D4,Base!$A$2:$AD$392,1,TRUE)</f>
        <v>27.78</v>
      </c>
      <c r="AA4">
        <f>VLOOKUP($D4,Base!$A$2:$AD$392,3,TRUE)</f>
        <v>1253</v>
      </c>
      <c r="AB4">
        <f>VLOOKUP($D4,Base!$A$2:$AD$392,6,TRUE)</f>
        <v>56.9</v>
      </c>
      <c r="AC4">
        <f>VLOOKUP($D4,Base!$A$2:$AD$392,13,TRUE)</f>
        <v>3.5000000000000003E-2</v>
      </c>
      <c r="AD4">
        <f>VLOOKUP($D4,Base!$A$2:$AD$392,30,TRUE)</f>
        <v>43.855000000000004</v>
      </c>
    </row>
    <row r="5" spans="1:30" x14ac:dyDescent="0.25">
      <c r="A5">
        <v>5</v>
      </c>
      <c r="B5">
        <v>1132</v>
      </c>
      <c r="C5" s="1">
        <v>1.07</v>
      </c>
      <c r="D5" s="1">
        <v>36.869999999999997</v>
      </c>
      <c r="E5" s="1">
        <v>43.2</v>
      </c>
      <c r="F5">
        <v>12.1</v>
      </c>
      <c r="G5">
        <v>56.65</v>
      </c>
      <c r="H5">
        <v>-7.31</v>
      </c>
      <c r="I5">
        <v>21.82</v>
      </c>
      <c r="J5">
        <v>-30.51</v>
      </c>
      <c r="K5">
        <v>108.86</v>
      </c>
      <c r="L5" s="10">
        <v>0.122</v>
      </c>
      <c r="M5">
        <v>1.2450000000000001</v>
      </c>
      <c r="N5">
        <v>-0.73299999999999998</v>
      </c>
      <c r="O5">
        <v>-20.16</v>
      </c>
      <c r="P5">
        <v>-1.81</v>
      </c>
      <c r="Q5">
        <v>0.71</v>
      </c>
      <c r="R5">
        <v>0</v>
      </c>
      <c r="S5">
        <v>94.79</v>
      </c>
      <c r="T5">
        <v>3</v>
      </c>
      <c r="V5">
        <f>L5*B5</f>
        <v>138.10399999999998</v>
      </c>
      <c r="W5">
        <f t="shared" si="0"/>
        <v>122</v>
      </c>
      <c r="X5" t="s">
        <v>36</v>
      </c>
      <c r="Z5">
        <f>VLOOKUP($D5,Base!$A$2:$AD$392,1,TRUE)</f>
        <v>36.53</v>
      </c>
      <c r="AA5">
        <f>VLOOKUP($D5,Base!$A$2:$AD$392,3,TRUE)</f>
        <v>1191</v>
      </c>
      <c r="AB5">
        <f>VLOOKUP($D5,Base!$A$2:$AD$392,6,TRUE)</f>
        <v>56.26</v>
      </c>
      <c r="AC5">
        <f>VLOOKUP($D5,Base!$A$2:$AD$392,13,TRUE)</f>
        <v>6.5000000000000002E-2</v>
      </c>
      <c r="AD5">
        <f>VLOOKUP($D5,Base!$A$2:$AD$392,30,TRUE)</f>
        <v>77.415000000000006</v>
      </c>
    </row>
    <row r="6" spans="1:30" x14ac:dyDescent="0.25">
      <c r="A6">
        <v>6</v>
      </c>
      <c r="B6">
        <v>1104</v>
      </c>
      <c r="C6" s="1">
        <v>1.47</v>
      </c>
      <c r="D6" s="1">
        <v>45.45</v>
      </c>
      <c r="E6" s="1">
        <v>44.66</v>
      </c>
      <c r="F6">
        <v>13.44</v>
      </c>
      <c r="G6">
        <v>67.83</v>
      </c>
      <c r="H6">
        <v>-8.1999999999999993</v>
      </c>
      <c r="I6">
        <v>27.4</v>
      </c>
      <c r="J6">
        <v>-32.340000000000003</v>
      </c>
      <c r="K6">
        <v>108.86</v>
      </c>
      <c r="L6" s="10">
        <v>0.14199999999999999</v>
      </c>
      <c r="M6">
        <v>1.1910000000000001</v>
      </c>
      <c r="N6">
        <v>-0.70399999999999996</v>
      </c>
      <c r="O6">
        <v>-22.36</v>
      </c>
      <c r="P6">
        <v>-1.63</v>
      </c>
      <c r="Q6">
        <v>1</v>
      </c>
      <c r="R6">
        <v>0</v>
      </c>
      <c r="S6">
        <v>93.75</v>
      </c>
      <c r="T6">
        <v>3.5</v>
      </c>
      <c r="V6">
        <f>L6*B6</f>
        <v>156.76799999999997</v>
      </c>
      <c r="W6">
        <f t="shared" si="0"/>
        <v>142</v>
      </c>
      <c r="X6" t="s">
        <v>36</v>
      </c>
      <c r="Z6">
        <f>VLOOKUP($D6,Base!$A$2:$AD$392,1,TRUE)</f>
        <v>45.27</v>
      </c>
      <c r="AA6">
        <f>VLOOKUP($D6,Base!$A$2:$AD$392,3,TRUE)</f>
        <v>1156</v>
      </c>
      <c r="AB6">
        <f>VLOOKUP($D6,Base!$A$2:$AD$392,6,TRUE)</f>
        <v>59.43</v>
      </c>
      <c r="AC6">
        <f>VLOOKUP($D6,Base!$A$2:$AD$392,13,TRUE)</f>
        <v>0.1</v>
      </c>
      <c r="AD6">
        <f>VLOOKUP($D6,Base!$A$2:$AD$392,30,TRUE)</f>
        <v>115.60000000000001</v>
      </c>
    </row>
    <row r="7" spans="1:30" x14ac:dyDescent="0.25">
      <c r="A7">
        <v>7</v>
      </c>
      <c r="B7">
        <v>1072</v>
      </c>
      <c r="C7" s="1">
        <v>2.39</v>
      </c>
      <c r="D7" s="1">
        <v>55.78</v>
      </c>
      <c r="E7" s="1">
        <v>45.71</v>
      </c>
      <c r="F7">
        <v>16.010000000000002</v>
      </c>
      <c r="G7">
        <v>82.38</v>
      </c>
      <c r="H7">
        <v>-9.07</v>
      </c>
      <c r="I7">
        <v>33.39</v>
      </c>
      <c r="J7">
        <v>-34</v>
      </c>
      <c r="K7">
        <v>119.06</v>
      </c>
      <c r="L7" s="10">
        <v>0.20200000000000001</v>
      </c>
      <c r="M7">
        <v>1.244</v>
      </c>
      <c r="N7">
        <v>-0.67600000000000005</v>
      </c>
      <c r="O7">
        <v>-24.68</v>
      </c>
      <c r="P7">
        <v>-1.49</v>
      </c>
      <c r="Q7">
        <v>1.59</v>
      </c>
      <c r="R7">
        <v>0</v>
      </c>
      <c r="S7">
        <v>92.35</v>
      </c>
      <c r="T7">
        <v>4</v>
      </c>
      <c r="V7">
        <f>L7*B7</f>
        <v>216.54400000000001</v>
      </c>
      <c r="W7">
        <f t="shared" si="0"/>
        <v>202</v>
      </c>
      <c r="X7" t="s">
        <v>36</v>
      </c>
      <c r="Z7">
        <f>VLOOKUP($D7,Base!$A$2:$AD$392,1,TRUE)</f>
        <v>54.9</v>
      </c>
      <c r="AA7">
        <f>VLOOKUP($D7,Base!$A$2:$AD$392,3,TRUE)</f>
        <v>1123</v>
      </c>
      <c r="AB7">
        <f>VLOOKUP($D7,Base!$A$2:$AD$392,6,TRUE)</f>
        <v>58.33</v>
      </c>
      <c r="AC7">
        <f>VLOOKUP($D7,Base!$A$2:$AD$392,13,TRUE)</f>
        <v>0.11600000000000001</v>
      </c>
      <c r="AD7">
        <f>VLOOKUP($D7,Base!$A$2:$AD$392,30,TRUE)</f>
        <v>130.268</v>
      </c>
    </row>
    <row r="8" spans="1:30" x14ac:dyDescent="0.25">
      <c r="A8">
        <v>8</v>
      </c>
      <c r="B8">
        <v>1048</v>
      </c>
      <c r="C8" s="1">
        <v>2.95</v>
      </c>
      <c r="D8" s="1">
        <v>65.52</v>
      </c>
      <c r="E8" s="1">
        <v>45.61</v>
      </c>
      <c r="F8">
        <v>18.309999999999999</v>
      </c>
      <c r="G8">
        <v>96.81</v>
      </c>
      <c r="H8">
        <v>-9.93</v>
      </c>
      <c r="I8">
        <v>39.270000000000003</v>
      </c>
      <c r="J8">
        <v>-41.34</v>
      </c>
      <c r="K8">
        <v>219.14</v>
      </c>
      <c r="L8" s="10">
        <v>0.21</v>
      </c>
      <c r="M8">
        <v>1.2470000000000001</v>
      </c>
      <c r="N8">
        <v>-0.65900000000000003</v>
      </c>
      <c r="O8">
        <v>-27.43</v>
      </c>
      <c r="P8">
        <v>-1.45</v>
      </c>
      <c r="Q8">
        <v>1.81</v>
      </c>
      <c r="R8">
        <v>0</v>
      </c>
      <c r="S8">
        <v>91.22</v>
      </c>
      <c r="T8">
        <v>4.5</v>
      </c>
      <c r="V8">
        <f>L8*B8</f>
        <v>220.07999999999998</v>
      </c>
      <c r="W8">
        <f t="shared" si="0"/>
        <v>210</v>
      </c>
      <c r="X8" t="s">
        <v>36</v>
      </c>
      <c r="Z8">
        <f>VLOOKUP($D8,Base!$A$2:$AD$392,1,TRUE)</f>
        <v>65.459999999999994</v>
      </c>
      <c r="AA8">
        <f>VLOOKUP($D8,Base!$A$2:$AD$392,3,TRUE)</f>
        <v>1088</v>
      </c>
      <c r="AB8">
        <f>VLOOKUP($D8,Base!$A$2:$AD$392,6,TRUE)</f>
        <v>59.38</v>
      </c>
      <c r="AC8">
        <f>VLOOKUP($D8,Base!$A$2:$AD$392,13,TRUE)</f>
        <v>0.13</v>
      </c>
      <c r="AD8">
        <f>VLOOKUP($D8,Base!$A$2:$AD$392,30,TRUE)</f>
        <v>141.44</v>
      </c>
    </row>
    <row r="9" spans="1:30" x14ac:dyDescent="0.25">
      <c r="A9">
        <v>9</v>
      </c>
      <c r="B9">
        <v>1032</v>
      </c>
      <c r="C9" s="1">
        <v>3.14</v>
      </c>
      <c r="D9" s="1">
        <v>74.97</v>
      </c>
      <c r="E9" s="1">
        <v>44.77</v>
      </c>
      <c r="F9">
        <v>20.25</v>
      </c>
      <c r="G9">
        <v>111.06</v>
      </c>
      <c r="H9">
        <v>-10.74</v>
      </c>
      <c r="I9">
        <v>45.72</v>
      </c>
      <c r="J9">
        <v>-45.23</v>
      </c>
      <c r="K9">
        <v>240.72</v>
      </c>
      <c r="L9" s="10">
        <v>0.20399999999999999</v>
      </c>
      <c r="M9">
        <v>1.2470000000000001</v>
      </c>
      <c r="N9">
        <v>-0.64100000000000001</v>
      </c>
      <c r="O9">
        <v>-29.52</v>
      </c>
      <c r="P9">
        <v>-1.4</v>
      </c>
      <c r="Q9">
        <v>2.33</v>
      </c>
      <c r="R9">
        <v>0.19</v>
      </c>
      <c r="S9">
        <v>90.21</v>
      </c>
      <c r="T9">
        <v>5</v>
      </c>
      <c r="V9">
        <f>L9*B9</f>
        <v>210.52799999999999</v>
      </c>
      <c r="W9">
        <f t="shared" si="0"/>
        <v>204</v>
      </c>
      <c r="X9" t="s">
        <v>36</v>
      </c>
      <c r="Z9">
        <f>VLOOKUP($D9,Base!$A$2:$AD$392,1,TRUE)</f>
        <v>74.91</v>
      </c>
      <c r="AA9">
        <f>VLOOKUP($D9,Base!$A$2:$AD$392,3,TRUE)</f>
        <v>1060</v>
      </c>
      <c r="AB9">
        <f>VLOOKUP($D9,Base!$A$2:$AD$392,6,TRUE)</f>
        <v>59.91</v>
      </c>
      <c r="AC9">
        <f>VLOOKUP($D9,Base!$A$2:$AD$392,13,TRUE)</f>
        <v>0.13</v>
      </c>
      <c r="AD9">
        <f>VLOOKUP($D9,Base!$A$2:$AD$392,30,TRUE)</f>
        <v>137.80000000000001</v>
      </c>
    </row>
    <row r="10" spans="1:30" x14ac:dyDescent="0.25">
      <c r="A10">
        <v>10</v>
      </c>
      <c r="B10">
        <v>1005</v>
      </c>
      <c r="C10" s="1">
        <v>4.08</v>
      </c>
      <c r="D10" s="1">
        <v>86.19</v>
      </c>
      <c r="E10" s="1">
        <v>44.38</v>
      </c>
      <c r="F10">
        <v>23.34</v>
      </c>
      <c r="G10">
        <v>126.42</v>
      </c>
      <c r="H10">
        <v>-11.28</v>
      </c>
      <c r="I10">
        <v>54.09</v>
      </c>
      <c r="J10">
        <v>-45.09</v>
      </c>
      <c r="K10">
        <v>230.44</v>
      </c>
      <c r="L10" s="10">
        <v>0.23599999999999999</v>
      </c>
      <c r="M10">
        <v>1.3029999999999999</v>
      </c>
      <c r="N10">
        <v>-0.61499999999999999</v>
      </c>
      <c r="O10">
        <v>-31.37</v>
      </c>
      <c r="P10">
        <v>-1.39</v>
      </c>
      <c r="Q10">
        <v>2.4900000000000002</v>
      </c>
      <c r="R10">
        <v>0.4</v>
      </c>
      <c r="S10">
        <v>89.45</v>
      </c>
      <c r="T10">
        <v>5.5</v>
      </c>
      <c r="V10">
        <f>L10*B10</f>
        <v>237.17999999999998</v>
      </c>
      <c r="W10">
        <f t="shared" si="0"/>
        <v>236</v>
      </c>
      <c r="X10" t="s">
        <v>36</v>
      </c>
      <c r="Z10">
        <f>VLOOKUP($D10,Base!$A$2:$AD$392,1,TRUE)</f>
        <v>86.06</v>
      </c>
      <c r="AA10">
        <f>VLOOKUP($D10,Base!$A$2:$AD$392,3,TRUE)</f>
        <v>1037</v>
      </c>
      <c r="AB10">
        <f>VLOOKUP($D10,Base!$A$2:$AD$392,6,TRUE)</f>
        <v>58.73</v>
      </c>
      <c r="AC10">
        <f>VLOOKUP($D10,Base!$A$2:$AD$392,13,TRUE)</f>
        <v>0.11899999999999999</v>
      </c>
      <c r="AD10">
        <f>VLOOKUP($D10,Base!$A$2:$AD$392,30,TRUE)</f>
        <v>123.40299999999999</v>
      </c>
    </row>
    <row r="11" spans="1:30" x14ac:dyDescent="0.25">
      <c r="A11">
        <v>11</v>
      </c>
      <c r="B11">
        <v>982</v>
      </c>
      <c r="C11" s="1">
        <v>4.7699999999999996</v>
      </c>
      <c r="D11" s="1">
        <v>100.73</v>
      </c>
      <c r="E11" s="1">
        <v>46.13</v>
      </c>
      <c r="F11">
        <v>24.86</v>
      </c>
      <c r="G11">
        <v>145.08000000000001</v>
      </c>
      <c r="H11">
        <v>-12.43</v>
      </c>
      <c r="I11">
        <v>62.76</v>
      </c>
      <c r="J11">
        <v>-51.1</v>
      </c>
      <c r="K11">
        <v>217.28</v>
      </c>
      <c r="L11" s="10">
        <v>0.249</v>
      </c>
      <c r="M11">
        <v>1.268</v>
      </c>
      <c r="N11">
        <v>-0.624</v>
      </c>
      <c r="O11">
        <v>-34.53</v>
      </c>
      <c r="P11">
        <v>-1.39</v>
      </c>
      <c r="Q11">
        <v>2.75</v>
      </c>
      <c r="R11">
        <v>1.63</v>
      </c>
      <c r="S11">
        <v>87.07</v>
      </c>
      <c r="T11">
        <v>6</v>
      </c>
      <c r="V11">
        <f>L11*B11</f>
        <v>244.518</v>
      </c>
      <c r="W11">
        <f t="shared" si="0"/>
        <v>249</v>
      </c>
      <c r="X11" t="s">
        <v>36</v>
      </c>
      <c r="Z11">
        <f>VLOOKUP($D11,Base!$A$2:$AD$392,1,TRUE)</f>
        <v>99.87</v>
      </c>
      <c r="AA11">
        <f>VLOOKUP($D11,Base!$A$2:$AD$392,3,TRUE)</f>
        <v>1014</v>
      </c>
      <c r="AB11">
        <f>VLOOKUP($D11,Base!$A$2:$AD$392,6,TRUE)</f>
        <v>58.38</v>
      </c>
      <c r="AC11">
        <f>VLOOKUP($D11,Base!$A$2:$AD$392,13,TRUE)</f>
        <v>0.123</v>
      </c>
      <c r="AD11">
        <f>VLOOKUP($D11,Base!$A$2:$AD$392,30,TRUE)</f>
        <v>124.72199999999999</v>
      </c>
    </row>
    <row r="12" spans="1:30" x14ac:dyDescent="0.25">
      <c r="A12">
        <v>12</v>
      </c>
      <c r="B12">
        <v>966</v>
      </c>
      <c r="C12" s="1">
        <v>5.26</v>
      </c>
      <c r="D12" s="1">
        <v>112.38</v>
      </c>
      <c r="E12" s="1">
        <v>46.48</v>
      </c>
      <c r="F12">
        <v>26.55</v>
      </c>
      <c r="G12">
        <v>159.69999999999999</v>
      </c>
      <c r="H12">
        <v>-13.24</v>
      </c>
      <c r="I12">
        <v>71.28</v>
      </c>
      <c r="J12">
        <v>-57.03</v>
      </c>
      <c r="K12">
        <v>250.23</v>
      </c>
      <c r="L12" s="10">
        <v>0.253</v>
      </c>
      <c r="M12">
        <v>1.2490000000000001</v>
      </c>
      <c r="N12">
        <v>-0.61099999999999999</v>
      </c>
      <c r="O12">
        <v>-36.200000000000003</v>
      </c>
      <c r="P12">
        <v>-1.3</v>
      </c>
      <c r="Q12">
        <v>2.8</v>
      </c>
      <c r="R12">
        <v>2.8</v>
      </c>
      <c r="S12">
        <v>85.71</v>
      </c>
      <c r="T12">
        <v>6.5</v>
      </c>
      <c r="V12">
        <f>L12*B12</f>
        <v>244.398</v>
      </c>
      <c r="W12">
        <f t="shared" si="0"/>
        <v>253</v>
      </c>
      <c r="X12" t="s">
        <v>36</v>
      </c>
      <c r="Z12">
        <f>VLOOKUP($D12,Base!$A$2:$AD$392,1,TRUE)</f>
        <v>111.53</v>
      </c>
      <c r="AA12">
        <f>VLOOKUP($D12,Base!$A$2:$AD$392,3,TRUE)</f>
        <v>997</v>
      </c>
      <c r="AB12">
        <f>VLOOKUP($D12,Base!$A$2:$AD$392,6,TRUE)</f>
        <v>58.48</v>
      </c>
      <c r="AC12">
        <f>VLOOKUP($D12,Base!$A$2:$AD$392,13,TRUE)</f>
        <v>0.154</v>
      </c>
      <c r="AD12">
        <f>VLOOKUP($D12,Base!$A$2:$AD$392,30,TRUE)</f>
        <v>153.53800000000001</v>
      </c>
    </row>
    <row r="13" spans="1:30" s="5" customFormat="1" x14ac:dyDescent="0.25">
      <c r="A13" s="5">
        <v>13</v>
      </c>
      <c r="B13" s="5">
        <v>945</v>
      </c>
      <c r="C13" s="6">
        <v>5.96</v>
      </c>
      <c r="D13" s="6">
        <v>125.35</v>
      </c>
      <c r="E13" s="6">
        <v>46.98</v>
      </c>
      <c r="F13" s="5">
        <v>28.67</v>
      </c>
      <c r="G13" s="5">
        <v>175.7</v>
      </c>
      <c r="H13" s="5">
        <v>-14.17</v>
      </c>
      <c r="I13" s="5">
        <v>80.73</v>
      </c>
      <c r="J13" s="5">
        <v>-59.84</v>
      </c>
      <c r="K13" s="5">
        <v>242.68</v>
      </c>
      <c r="L13" s="12">
        <v>0.27300000000000002</v>
      </c>
      <c r="M13" s="5">
        <v>1.2649999999999999</v>
      </c>
      <c r="N13" s="5">
        <v>-0.60499999999999998</v>
      </c>
      <c r="O13" s="5">
        <v>-38.159999999999997</v>
      </c>
      <c r="P13" s="5">
        <v>-1.32</v>
      </c>
      <c r="Q13" s="5">
        <v>2.96</v>
      </c>
      <c r="R13" s="5">
        <v>4.0199999999999996</v>
      </c>
      <c r="S13" s="5">
        <v>83.92</v>
      </c>
      <c r="T13" s="5">
        <v>7</v>
      </c>
      <c r="V13" s="5">
        <f>L13*B13</f>
        <v>257.98500000000001</v>
      </c>
      <c r="W13" s="5">
        <f t="shared" si="0"/>
        <v>273</v>
      </c>
      <c r="X13" s="5" t="s">
        <v>36</v>
      </c>
      <c r="Z13" s="5">
        <f>VLOOKUP($D13,Base!$A$2:$AD$392,1,TRUE)</f>
        <v>124.81</v>
      </c>
      <c r="AA13" s="5">
        <f>VLOOKUP($D13,Base!$A$2:$AD$392,3,TRUE)</f>
        <v>978</v>
      </c>
      <c r="AB13" s="5">
        <f>VLOOKUP($D13,Base!$A$2:$AD$392,6,TRUE)</f>
        <v>58.18</v>
      </c>
      <c r="AC13" s="5">
        <f>VLOOKUP($D13,Base!$A$2:$AD$392,13,TRUE)</f>
        <v>0.16700000000000001</v>
      </c>
      <c r="AD13" s="5">
        <f>VLOOKUP($D13,Base!$A$2:$AD$392,30,TRUE)</f>
        <v>163.32600000000002</v>
      </c>
    </row>
    <row r="14" spans="1:30" x14ac:dyDescent="0.25">
      <c r="A14">
        <v>14</v>
      </c>
      <c r="B14">
        <v>935</v>
      </c>
      <c r="C14" s="1">
        <v>6.65</v>
      </c>
      <c r="D14" s="1">
        <v>136.93</v>
      </c>
      <c r="E14" s="1">
        <v>47.27</v>
      </c>
      <c r="F14">
        <v>31.02</v>
      </c>
      <c r="G14">
        <v>190.07</v>
      </c>
      <c r="H14">
        <v>-15.2</v>
      </c>
      <c r="I14">
        <v>89.29</v>
      </c>
      <c r="J14">
        <v>-64.02</v>
      </c>
      <c r="K14">
        <v>317.86</v>
      </c>
      <c r="L14" s="10">
        <v>0.28299999999999997</v>
      </c>
      <c r="M14">
        <v>1.2769999999999999</v>
      </c>
      <c r="N14">
        <v>-0.60699999999999998</v>
      </c>
      <c r="O14">
        <v>-38.950000000000003</v>
      </c>
      <c r="P14">
        <v>-1.27</v>
      </c>
      <c r="Q14">
        <v>3.42</v>
      </c>
      <c r="R14">
        <v>6.1</v>
      </c>
      <c r="S14">
        <v>80.75</v>
      </c>
      <c r="T14">
        <v>7.5</v>
      </c>
      <c r="V14">
        <f>L14*B14</f>
        <v>264.60499999999996</v>
      </c>
      <c r="W14">
        <f t="shared" si="0"/>
        <v>283</v>
      </c>
      <c r="X14" t="s">
        <v>36</v>
      </c>
      <c r="Z14">
        <f>VLOOKUP($D14,Base!$A$2:$AD$392,1,TRUE)</f>
        <v>136.27000000000001</v>
      </c>
      <c r="AA14">
        <f>VLOOKUP($D14,Base!$A$2:$AD$392,3,TRUE)</f>
        <v>968</v>
      </c>
      <c r="AB14">
        <f>VLOOKUP($D14,Base!$A$2:$AD$392,6,TRUE)</f>
        <v>58.88</v>
      </c>
      <c r="AC14">
        <f>VLOOKUP($D14,Base!$A$2:$AD$392,13,TRUE)</f>
        <v>0.187</v>
      </c>
      <c r="AD14">
        <f>VLOOKUP($D14,Base!$A$2:$AD$392,30,TRUE)</f>
        <v>181.01599999999999</v>
      </c>
    </row>
    <row r="15" spans="1:30" x14ac:dyDescent="0.25">
      <c r="A15">
        <v>15</v>
      </c>
      <c r="B15">
        <v>922</v>
      </c>
      <c r="C15" s="1">
        <v>7.01</v>
      </c>
      <c r="D15" s="1">
        <v>148.13999999999999</v>
      </c>
      <c r="E15" s="1">
        <v>47.51</v>
      </c>
      <c r="F15">
        <v>32.35</v>
      </c>
      <c r="G15">
        <v>204.46</v>
      </c>
      <c r="H15">
        <v>-15.92</v>
      </c>
      <c r="I15">
        <v>97.18</v>
      </c>
      <c r="J15">
        <v>-67.650000000000006</v>
      </c>
      <c r="K15">
        <v>317.86</v>
      </c>
      <c r="L15" s="10">
        <v>0.28499999999999998</v>
      </c>
      <c r="M15">
        <v>1.26</v>
      </c>
      <c r="N15">
        <v>-0.59699999999999998</v>
      </c>
      <c r="O15">
        <v>-40.35</v>
      </c>
      <c r="P15">
        <v>-1.24</v>
      </c>
      <c r="Q15">
        <v>3.58</v>
      </c>
      <c r="R15">
        <v>7.7</v>
      </c>
      <c r="S15">
        <v>78.739999999999995</v>
      </c>
      <c r="T15">
        <v>8</v>
      </c>
      <c r="V15">
        <f>L15*B15</f>
        <v>262.77</v>
      </c>
      <c r="W15">
        <f t="shared" si="0"/>
        <v>285</v>
      </c>
      <c r="X15" t="s">
        <v>36</v>
      </c>
      <c r="Z15">
        <f>VLOOKUP($D15,Base!$A$2:$AD$392,1,TRUE)</f>
        <v>147.52000000000001</v>
      </c>
      <c r="AA15">
        <f>VLOOKUP($D15,Base!$A$2:$AD$392,3,TRUE)</f>
        <v>956</v>
      </c>
      <c r="AB15">
        <f>VLOOKUP($D15,Base!$A$2:$AD$392,6,TRUE)</f>
        <v>58.37</v>
      </c>
      <c r="AC15">
        <f>VLOOKUP($D15,Base!$A$2:$AD$392,13,TRUE)</f>
        <v>0.19500000000000001</v>
      </c>
      <c r="AD15">
        <f>VLOOKUP($D15,Base!$A$2:$AD$392,30,TRUE)</f>
        <v>186.42000000000002</v>
      </c>
    </row>
    <row r="16" spans="1:30" x14ac:dyDescent="0.25">
      <c r="A16">
        <v>16</v>
      </c>
      <c r="B16">
        <v>906</v>
      </c>
      <c r="C16" s="1">
        <v>7.77</v>
      </c>
      <c r="D16" s="1">
        <v>161.19</v>
      </c>
      <c r="E16" s="1">
        <v>47.35</v>
      </c>
      <c r="F16">
        <v>34.99</v>
      </c>
      <c r="G16">
        <v>219.12</v>
      </c>
      <c r="H16">
        <v>-16.72</v>
      </c>
      <c r="I16">
        <v>109.08</v>
      </c>
      <c r="J16">
        <v>-70.53</v>
      </c>
      <c r="K16">
        <v>317.86</v>
      </c>
      <c r="L16" s="10">
        <v>0.29899999999999999</v>
      </c>
      <c r="M16">
        <v>1.292</v>
      </c>
      <c r="N16">
        <v>-0.59399999999999997</v>
      </c>
      <c r="O16">
        <v>-41.32</v>
      </c>
      <c r="P16">
        <v>-1.2</v>
      </c>
      <c r="Q16">
        <v>3.86</v>
      </c>
      <c r="R16">
        <v>10.039999999999999</v>
      </c>
      <c r="S16">
        <v>75.72</v>
      </c>
      <c r="T16">
        <v>8.5</v>
      </c>
      <c r="V16">
        <f>L16*B16</f>
        <v>270.89400000000001</v>
      </c>
      <c r="W16">
        <f t="shared" si="0"/>
        <v>299</v>
      </c>
      <c r="X16" t="s">
        <v>36</v>
      </c>
      <c r="Z16">
        <f>VLOOKUP($D16,Base!$A$2:$AD$392,1,TRUE)</f>
        <v>160.54</v>
      </c>
      <c r="AA16">
        <f>VLOOKUP($D16,Base!$A$2:$AD$392,3,TRUE)</f>
        <v>942</v>
      </c>
      <c r="AB16">
        <f>VLOOKUP($D16,Base!$A$2:$AD$392,6,TRUE)</f>
        <v>57.86</v>
      </c>
      <c r="AC16">
        <f>VLOOKUP($D16,Base!$A$2:$AD$392,13,TRUE)</f>
        <v>0.217</v>
      </c>
      <c r="AD16">
        <f>VLOOKUP($D16,Base!$A$2:$AD$392,30,TRUE)</f>
        <v>204.41399999999999</v>
      </c>
    </row>
    <row r="17" spans="1:30" x14ac:dyDescent="0.25">
      <c r="A17">
        <v>17</v>
      </c>
      <c r="B17">
        <v>896</v>
      </c>
      <c r="C17" s="1">
        <v>8.61</v>
      </c>
      <c r="D17" s="1">
        <v>173.78</v>
      </c>
      <c r="E17" s="1">
        <v>48.55</v>
      </c>
      <c r="F17">
        <v>36.33</v>
      </c>
      <c r="G17">
        <v>233.01</v>
      </c>
      <c r="H17">
        <v>-17.55</v>
      </c>
      <c r="I17">
        <v>117.89</v>
      </c>
      <c r="J17">
        <v>-70.53</v>
      </c>
      <c r="K17">
        <v>317.86</v>
      </c>
      <c r="L17" s="10">
        <v>0.311</v>
      </c>
      <c r="M17">
        <v>1.2669999999999999</v>
      </c>
      <c r="N17">
        <v>-0.59</v>
      </c>
      <c r="O17">
        <v>-42.15</v>
      </c>
      <c r="P17">
        <v>-1.2</v>
      </c>
      <c r="Q17">
        <v>4.13</v>
      </c>
      <c r="R17">
        <v>12.72</v>
      </c>
      <c r="S17">
        <v>72.430000000000007</v>
      </c>
      <c r="T17">
        <v>9</v>
      </c>
      <c r="V17">
        <f>L17*B17</f>
        <v>278.65600000000001</v>
      </c>
      <c r="W17">
        <f t="shared" si="0"/>
        <v>311</v>
      </c>
      <c r="X17" t="s">
        <v>36</v>
      </c>
      <c r="Z17">
        <f>VLOOKUP($D17,Base!$A$2:$AD$392,1,TRUE)</f>
        <v>173.31</v>
      </c>
      <c r="AA17">
        <f>VLOOKUP($D17,Base!$A$2:$AD$392,3,TRUE)</f>
        <v>933</v>
      </c>
      <c r="AB17">
        <f>VLOOKUP($D17,Base!$A$2:$AD$392,6,TRUE)</f>
        <v>56.7</v>
      </c>
      <c r="AC17">
        <f>VLOOKUP($D17,Base!$A$2:$AD$392,13,TRUE)</f>
        <v>0.22500000000000001</v>
      </c>
      <c r="AD17">
        <f>VLOOKUP($D17,Base!$A$2:$AD$392,30,TRUE)</f>
        <v>209.92500000000001</v>
      </c>
    </row>
    <row r="18" spans="1:30" x14ac:dyDescent="0.25">
      <c r="A18">
        <v>18</v>
      </c>
      <c r="B18">
        <v>885</v>
      </c>
      <c r="C18" s="1">
        <v>9.23</v>
      </c>
      <c r="D18" s="1">
        <v>183.95</v>
      </c>
      <c r="E18" s="1">
        <v>48.36</v>
      </c>
      <c r="F18">
        <v>38.31</v>
      </c>
      <c r="G18">
        <v>246.78</v>
      </c>
      <c r="H18">
        <v>-18</v>
      </c>
      <c r="I18">
        <v>125.11</v>
      </c>
      <c r="J18">
        <v>-70.53</v>
      </c>
      <c r="K18">
        <v>317.86</v>
      </c>
      <c r="L18" s="10">
        <v>0.317</v>
      </c>
      <c r="M18">
        <v>1.2669999999999999</v>
      </c>
      <c r="N18">
        <v>-0.57299999999999995</v>
      </c>
      <c r="O18">
        <v>-43.43</v>
      </c>
      <c r="P18">
        <v>-1.17</v>
      </c>
      <c r="Q18">
        <v>4.5199999999999996</v>
      </c>
      <c r="R18">
        <v>15.59</v>
      </c>
      <c r="S18">
        <v>68.930000000000007</v>
      </c>
      <c r="T18">
        <v>9.5</v>
      </c>
      <c r="V18">
        <f>L18*B18</f>
        <v>280.54500000000002</v>
      </c>
      <c r="W18">
        <f t="shared" si="0"/>
        <v>317</v>
      </c>
      <c r="X18" t="s">
        <v>36</v>
      </c>
      <c r="Z18">
        <f>VLOOKUP($D18,Base!$A$2:$AD$392,1,TRUE)</f>
        <v>183.49</v>
      </c>
      <c r="AA18">
        <f>VLOOKUP($D18,Base!$A$2:$AD$392,3,TRUE)</f>
        <v>928</v>
      </c>
      <c r="AB18">
        <f>VLOOKUP($D18,Base!$A$2:$AD$392,6,TRUE)</f>
        <v>58.51</v>
      </c>
      <c r="AC18">
        <f>VLOOKUP($D18,Base!$A$2:$AD$392,13,TRUE)</f>
        <v>0.214</v>
      </c>
      <c r="AD18">
        <f>VLOOKUP($D18,Base!$A$2:$AD$392,30,TRUE)</f>
        <v>198.59199999999998</v>
      </c>
    </row>
    <row r="19" spans="1:30" x14ac:dyDescent="0.25">
      <c r="A19">
        <v>19</v>
      </c>
      <c r="B19">
        <v>876</v>
      </c>
      <c r="C19" s="1">
        <v>10.26</v>
      </c>
      <c r="D19" s="1">
        <v>196.79</v>
      </c>
      <c r="E19" s="1">
        <v>49.77</v>
      </c>
      <c r="F19">
        <v>39.619999999999997</v>
      </c>
      <c r="G19">
        <v>261.5</v>
      </c>
      <c r="H19">
        <v>-18.84</v>
      </c>
      <c r="I19">
        <v>132.68</v>
      </c>
      <c r="J19">
        <v>-72.3</v>
      </c>
      <c r="K19">
        <v>317.86</v>
      </c>
      <c r="L19" s="10">
        <v>0.33500000000000002</v>
      </c>
      <c r="M19">
        <v>1.2470000000000001</v>
      </c>
      <c r="N19">
        <v>-0.56899999999999995</v>
      </c>
      <c r="O19">
        <v>-45.33</v>
      </c>
      <c r="P19">
        <v>-1.1599999999999999</v>
      </c>
      <c r="Q19">
        <v>4.91</v>
      </c>
      <c r="R19">
        <v>19.52</v>
      </c>
      <c r="S19">
        <v>64.5</v>
      </c>
      <c r="T19">
        <v>10</v>
      </c>
      <c r="V19">
        <f>L19*B19</f>
        <v>293.46000000000004</v>
      </c>
      <c r="W19">
        <f t="shared" si="0"/>
        <v>335</v>
      </c>
      <c r="X19" t="s">
        <v>36</v>
      </c>
      <c r="Z19">
        <f>VLOOKUP($D19,Base!$A$2:$AD$392,1,TRUE)</f>
        <v>196.73</v>
      </c>
      <c r="AA19">
        <f>VLOOKUP($D19,Base!$A$2:$AD$392,3,TRUE)</f>
        <v>917</v>
      </c>
      <c r="AB19">
        <f>VLOOKUP($D19,Base!$A$2:$AD$392,6,TRUE)</f>
        <v>58.67</v>
      </c>
      <c r="AC19">
        <f>VLOOKUP($D19,Base!$A$2:$AD$392,13,TRUE)</f>
        <v>0.251</v>
      </c>
      <c r="AD19">
        <f>VLOOKUP($D19,Base!$A$2:$AD$392,30,TRUE)</f>
        <v>230.167</v>
      </c>
    </row>
  </sheetData>
  <sortState ref="A2:BC20">
    <sortCondition ref="A5"/>
  </sortState>
  <pageMargins left="0.7" right="0.7" top="0.75" bottom="0.75" header="0.3" footer="0.3"/>
  <pageSetup orientation="portrait" horizontalDpi="4294967294"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11"/>
  <sheetViews>
    <sheetView workbookViewId="0"/>
  </sheetViews>
  <sheetFormatPr defaultRowHeight="15" x14ac:dyDescent="0.25"/>
  <cols>
    <col min="3" max="3" width="25" bestFit="1" customWidth="1"/>
  </cols>
  <sheetData>
    <row r="3" spans="3:6" ht="47.25" x14ac:dyDescent="0.25">
      <c r="D3" s="2" t="s">
        <v>442</v>
      </c>
      <c r="E3" s="2" t="s">
        <v>448</v>
      </c>
      <c r="F3" s="2" t="s">
        <v>446</v>
      </c>
    </row>
    <row r="4" spans="3:6" x14ac:dyDescent="0.25">
      <c r="C4" s="5" t="s">
        <v>433</v>
      </c>
      <c r="D4" s="4">
        <v>58.46</v>
      </c>
      <c r="E4">
        <f>0.168*1000</f>
        <v>168</v>
      </c>
      <c r="F4" s="9">
        <v>163.80000000000001</v>
      </c>
    </row>
    <row r="5" spans="3:6" x14ac:dyDescent="0.25">
      <c r="C5" s="5" t="s">
        <v>438</v>
      </c>
      <c r="D5" s="4">
        <v>46.24</v>
      </c>
      <c r="E5">
        <v>222</v>
      </c>
      <c r="F5">
        <v>209</v>
      </c>
    </row>
    <row r="6" spans="3:6" x14ac:dyDescent="0.25">
      <c r="C6" s="5" t="s">
        <v>441</v>
      </c>
      <c r="D6" s="4">
        <v>46.98</v>
      </c>
      <c r="E6">
        <v>258</v>
      </c>
      <c r="F6">
        <v>273</v>
      </c>
    </row>
    <row r="7" spans="3:6" x14ac:dyDescent="0.25">
      <c r="C7" s="5" t="s">
        <v>437</v>
      </c>
      <c r="D7" s="4">
        <v>42.22</v>
      </c>
      <c r="E7">
        <v>378</v>
      </c>
      <c r="F7">
        <v>391</v>
      </c>
    </row>
    <row r="8" spans="3:6" x14ac:dyDescent="0.25">
      <c r="C8" s="5" t="s">
        <v>435</v>
      </c>
      <c r="D8" s="4">
        <v>29.26</v>
      </c>
      <c r="E8">
        <v>615</v>
      </c>
      <c r="F8">
        <v>609</v>
      </c>
    </row>
    <row r="9" spans="3:6" x14ac:dyDescent="0.25">
      <c r="C9" s="5" t="s">
        <v>436</v>
      </c>
      <c r="D9" s="4">
        <v>28.34</v>
      </c>
      <c r="E9">
        <v>614</v>
      </c>
      <c r="F9">
        <v>614</v>
      </c>
    </row>
    <row r="10" spans="3:6" x14ac:dyDescent="0.25">
      <c r="C10" s="5" t="s">
        <v>440</v>
      </c>
      <c r="D10" s="4">
        <v>40.369999999999997</v>
      </c>
      <c r="E10">
        <v>626</v>
      </c>
      <c r="F10">
        <v>624</v>
      </c>
    </row>
    <row r="11" spans="3:6" x14ac:dyDescent="0.25">
      <c r="C11" s="5" t="s">
        <v>439</v>
      </c>
      <c r="D11" s="4">
        <v>29.04</v>
      </c>
      <c r="E11">
        <v>788</v>
      </c>
      <c r="F11">
        <v>776</v>
      </c>
    </row>
  </sheetData>
  <sortState ref="C4:F12">
    <sortCondition ref="F5"/>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2"/>
  <sheetViews>
    <sheetView workbookViewId="0">
      <pane ySplit="1" topLeftCell="A2" activePane="bottomLeft" state="frozen"/>
      <selection pane="bottomLeft" activeCell="AD1" sqref="AD1"/>
    </sheetView>
  </sheetViews>
  <sheetFormatPr defaultRowHeight="15" x14ac:dyDescent="0.25"/>
  <cols>
    <col min="1" max="2" width="7.28515625" style="1" bestFit="1" customWidth="1"/>
    <col min="3" max="3" width="5" bestFit="1" customWidth="1"/>
    <col min="4" max="4" width="6.28515625" style="1" bestFit="1" customWidth="1"/>
    <col min="5" max="5" width="7.28515625" style="1" bestFit="1" customWidth="1"/>
    <col min="6" max="6" width="6.28515625" style="1" bestFit="1" customWidth="1"/>
    <col min="7" max="7" width="6" bestFit="1" customWidth="1"/>
    <col min="8" max="8" width="7" bestFit="1" customWidth="1"/>
    <col min="9" max="9" width="6.7109375" bestFit="1" customWidth="1"/>
    <col min="10" max="10" width="7" bestFit="1" customWidth="1"/>
    <col min="11" max="11" width="6.7109375" bestFit="1" customWidth="1"/>
    <col min="12" max="12" width="7" bestFit="1" customWidth="1"/>
    <col min="13" max="13" width="6.5703125" style="10" bestFit="1" customWidth="1"/>
    <col min="14" max="14" width="6" bestFit="1" customWidth="1"/>
    <col min="15" max="16" width="6.7109375" bestFit="1" customWidth="1"/>
    <col min="17" max="17" width="5.7109375" bestFit="1" customWidth="1"/>
    <col min="18" max="18" width="5" bestFit="1" customWidth="1"/>
    <col min="19" max="19" width="6" bestFit="1" customWidth="1"/>
    <col min="20" max="26" width="3.7109375" bestFit="1" customWidth="1"/>
    <col min="27" max="27" width="8.42578125" bestFit="1" customWidth="1"/>
    <col min="28" max="28" width="3.7109375" hidden="1" customWidth="1"/>
    <col min="29" max="29" width="4" hidden="1" customWidth="1"/>
  </cols>
  <sheetData>
    <row r="1" spans="1:30" ht="158.25" x14ac:dyDescent="0.25">
      <c r="A1" s="3" t="s">
        <v>3</v>
      </c>
      <c r="B1" s="3" t="s">
        <v>0</v>
      </c>
      <c r="C1" s="2" t="s">
        <v>1</v>
      </c>
      <c r="D1" s="3" t="s">
        <v>2</v>
      </c>
      <c r="E1" s="3" t="s">
        <v>3</v>
      </c>
      <c r="F1" s="3" t="s">
        <v>4</v>
      </c>
      <c r="G1" s="2" t="s">
        <v>5</v>
      </c>
      <c r="H1" s="2" t="s">
        <v>6</v>
      </c>
      <c r="I1" s="2" t="s">
        <v>7</v>
      </c>
      <c r="J1" s="2" t="s">
        <v>8</v>
      </c>
      <c r="K1" s="2" t="s">
        <v>11</v>
      </c>
      <c r="L1" s="2" t="s">
        <v>12</v>
      </c>
      <c r="M1" s="15" t="s">
        <v>443</v>
      </c>
      <c r="N1" s="2" t="s">
        <v>444</v>
      </c>
      <c r="O1" s="2" t="s">
        <v>445</v>
      </c>
      <c r="P1" s="2" t="s">
        <v>9</v>
      </c>
      <c r="Q1" s="2" t="s">
        <v>447</v>
      </c>
      <c r="R1" s="2" t="s">
        <v>15</v>
      </c>
      <c r="S1" s="2" t="s">
        <v>16</v>
      </c>
      <c r="T1" s="2" t="s">
        <v>17</v>
      </c>
      <c r="U1" s="2" t="s">
        <v>18</v>
      </c>
      <c r="V1" s="2" t="s">
        <v>19</v>
      </c>
      <c r="W1" s="2" t="s">
        <v>20</v>
      </c>
      <c r="X1" s="2" t="s">
        <v>21</v>
      </c>
      <c r="Y1" s="2" t="s">
        <v>22</v>
      </c>
      <c r="Z1" s="2" t="s">
        <v>27</v>
      </c>
      <c r="AA1" s="2" t="s">
        <v>10</v>
      </c>
      <c r="AB1" s="2" t="s">
        <v>28</v>
      </c>
      <c r="AC1" s="2" t="s">
        <v>23</v>
      </c>
      <c r="AD1" s="2" t="s">
        <v>446</v>
      </c>
    </row>
    <row r="2" spans="1:30" x14ac:dyDescent="0.25">
      <c r="A2" s="1">
        <v>9.99</v>
      </c>
      <c r="B2" s="1">
        <v>1</v>
      </c>
      <c r="C2">
        <v>1539</v>
      </c>
      <c r="D2" s="1">
        <v>0.1</v>
      </c>
      <c r="E2" s="1">
        <v>9.99</v>
      </c>
      <c r="F2" s="1">
        <v>50.23</v>
      </c>
      <c r="G2">
        <v>5.14</v>
      </c>
      <c r="H2">
        <v>9.99</v>
      </c>
      <c r="I2">
        <v>-4.9800000000000004</v>
      </c>
      <c r="J2">
        <v>9.99</v>
      </c>
      <c r="K2">
        <v>-30.05</v>
      </c>
      <c r="L2">
        <v>46.97</v>
      </c>
      <c r="M2" s="10">
        <v>4.0000000000000001E-3</v>
      </c>
      <c r="N2">
        <v>0.19800000000000001</v>
      </c>
      <c r="O2">
        <v>-0.192</v>
      </c>
      <c r="P2">
        <v>-19.8</v>
      </c>
      <c r="Q2">
        <v>-0.76</v>
      </c>
      <c r="R2">
        <v>0.13</v>
      </c>
      <c r="S2">
        <v>99.55</v>
      </c>
      <c r="T2">
        <v>0</v>
      </c>
      <c r="U2">
        <v>0</v>
      </c>
      <c r="V2">
        <v>0</v>
      </c>
      <c r="W2">
        <v>0</v>
      </c>
      <c r="X2">
        <v>0</v>
      </c>
      <c r="Y2">
        <v>0</v>
      </c>
      <c r="Z2">
        <v>0</v>
      </c>
      <c r="AA2" t="s">
        <v>76</v>
      </c>
      <c r="AB2">
        <v>26</v>
      </c>
      <c r="AC2">
        <v>10</v>
      </c>
      <c r="AD2">
        <f>C2*M2</f>
        <v>6.1559999999999997</v>
      </c>
    </row>
    <row r="3" spans="1:30" x14ac:dyDescent="0.25">
      <c r="A3" s="1">
        <v>10.99</v>
      </c>
      <c r="B3" s="1">
        <v>2</v>
      </c>
      <c r="C3">
        <v>1505</v>
      </c>
      <c r="D3" s="1">
        <v>0.17</v>
      </c>
      <c r="E3" s="1">
        <v>10.99</v>
      </c>
      <c r="F3" s="1">
        <v>50.63</v>
      </c>
      <c r="G3">
        <v>5.29</v>
      </c>
      <c r="H3">
        <v>10.99</v>
      </c>
      <c r="I3">
        <v>-5.08</v>
      </c>
      <c r="J3">
        <v>10.98</v>
      </c>
      <c r="K3">
        <v>-30.83</v>
      </c>
      <c r="L3">
        <v>46.67</v>
      </c>
      <c r="M3" s="10">
        <v>6.0000000000000001E-3</v>
      </c>
      <c r="N3">
        <v>0.20300000000000001</v>
      </c>
      <c r="O3">
        <v>-0.19500000000000001</v>
      </c>
      <c r="P3">
        <v>-20.12</v>
      </c>
      <c r="Q3">
        <v>-0.77</v>
      </c>
      <c r="R3">
        <v>0.2</v>
      </c>
      <c r="S3">
        <v>99.47</v>
      </c>
      <c r="T3">
        <v>0</v>
      </c>
      <c r="U3">
        <v>0</v>
      </c>
      <c r="V3">
        <v>0</v>
      </c>
      <c r="W3">
        <v>0</v>
      </c>
      <c r="X3">
        <v>0</v>
      </c>
      <c r="Y3">
        <v>0</v>
      </c>
      <c r="Z3">
        <v>0</v>
      </c>
      <c r="AA3" t="s">
        <v>430</v>
      </c>
      <c r="AB3">
        <v>26</v>
      </c>
      <c r="AC3">
        <v>11</v>
      </c>
      <c r="AD3">
        <f t="shared" ref="AD3:AD66" si="0">C3*M3</f>
        <v>9.0299999999999994</v>
      </c>
    </row>
    <row r="4" spans="1:30" x14ac:dyDescent="0.25">
      <c r="A4" s="1">
        <v>11.98</v>
      </c>
      <c r="B4" s="1">
        <v>3</v>
      </c>
      <c r="C4">
        <v>1476</v>
      </c>
      <c r="D4" s="1">
        <v>0.18</v>
      </c>
      <c r="E4" s="1">
        <v>11.98</v>
      </c>
      <c r="F4" s="1">
        <v>49.25</v>
      </c>
      <c r="G4">
        <v>5.67</v>
      </c>
      <c r="H4">
        <v>11.98</v>
      </c>
      <c r="I4">
        <v>-5.15</v>
      </c>
      <c r="J4">
        <v>11.98</v>
      </c>
      <c r="K4">
        <v>-28.04</v>
      </c>
      <c r="L4">
        <v>45.8</v>
      </c>
      <c r="M4" s="10">
        <v>7.0000000000000001E-3</v>
      </c>
      <c r="N4">
        <v>0.218</v>
      </c>
      <c r="O4">
        <v>-0.19800000000000001</v>
      </c>
      <c r="P4">
        <v>-21.6</v>
      </c>
      <c r="Q4">
        <v>-0.83</v>
      </c>
      <c r="R4">
        <v>0.2</v>
      </c>
      <c r="S4">
        <v>99.32</v>
      </c>
      <c r="T4">
        <v>0</v>
      </c>
      <c r="U4">
        <v>0</v>
      </c>
      <c r="V4">
        <v>0</v>
      </c>
      <c r="W4">
        <v>0</v>
      </c>
      <c r="X4">
        <v>0</v>
      </c>
      <c r="Y4">
        <v>0</v>
      </c>
      <c r="Z4">
        <v>0</v>
      </c>
      <c r="AA4" t="s">
        <v>429</v>
      </c>
      <c r="AB4">
        <v>26</v>
      </c>
      <c r="AC4">
        <v>12</v>
      </c>
      <c r="AD4">
        <f t="shared" si="0"/>
        <v>10.332000000000001</v>
      </c>
    </row>
    <row r="5" spans="1:30" x14ac:dyDescent="0.25">
      <c r="A5" s="1">
        <v>12.97</v>
      </c>
      <c r="B5" s="1">
        <v>4</v>
      </c>
      <c r="C5">
        <v>1447</v>
      </c>
      <c r="D5" s="1">
        <v>0.17</v>
      </c>
      <c r="E5" s="1">
        <v>12.97</v>
      </c>
      <c r="F5" s="1">
        <v>50.59</v>
      </c>
      <c r="G5">
        <v>5.7</v>
      </c>
      <c r="H5">
        <v>12.97</v>
      </c>
      <c r="I5">
        <v>-5.49</v>
      </c>
      <c r="J5">
        <v>12.97</v>
      </c>
      <c r="K5">
        <v>-32.340000000000003</v>
      </c>
      <c r="L5">
        <v>63.03</v>
      </c>
      <c r="M5" s="10">
        <v>7.0000000000000001E-3</v>
      </c>
      <c r="N5">
        <v>0.219</v>
      </c>
      <c r="O5">
        <v>-0.21099999999999999</v>
      </c>
      <c r="P5">
        <v>-23.17</v>
      </c>
      <c r="Q5">
        <v>-0.89</v>
      </c>
      <c r="R5">
        <v>0.21</v>
      </c>
      <c r="S5">
        <v>99.17</v>
      </c>
      <c r="T5">
        <v>0</v>
      </c>
      <c r="U5">
        <v>0</v>
      </c>
      <c r="V5">
        <v>0</v>
      </c>
      <c r="W5">
        <v>0</v>
      </c>
      <c r="X5">
        <v>0</v>
      </c>
      <c r="Y5">
        <v>0</v>
      </c>
      <c r="Z5">
        <v>0</v>
      </c>
      <c r="AA5" t="s">
        <v>431</v>
      </c>
      <c r="AB5">
        <v>26</v>
      </c>
      <c r="AC5">
        <v>13</v>
      </c>
      <c r="AD5">
        <f t="shared" si="0"/>
        <v>10.129</v>
      </c>
    </row>
    <row r="6" spans="1:30" x14ac:dyDescent="0.25">
      <c r="A6" s="1">
        <v>13.96</v>
      </c>
      <c r="B6" s="1">
        <v>5</v>
      </c>
      <c r="C6">
        <v>1422</v>
      </c>
      <c r="D6" s="1">
        <v>0.36</v>
      </c>
      <c r="E6" s="1">
        <v>13.96</v>
      </c>
      <c r="F6" s="1">
        <v>52.46</v>
      </c>
      <c r="G6">
        <v>5.96</v>
      </c>
      <c r="H6">
        <v>13.97</v>
      </c>
      <c r="I6">
        <v>-5.82</v>
      </c>
      <c r="J6">
        <v>13.96</v>
      </c>
      <c r="K6">
        <v>-34.96</v>
      </c>
      <c r="L6">
        <v>47.11</v>
      </c>
      <c r="M6" s="10">
        <v>1.4E-2</v>
      </c>
      <c r="N6">
        <v>0.22900000000000001</v>
      </c>
      <c r="O6">
        <v>-0.224</v>
      </c>
      <c r="P6">
        <v>-25.75</v>
      </c>
      <c r="Q6">
        <v>-0.99</v>
      </c>
      <c r="R6">
        <v>0.21</v>
      </c>
      <c r="S6">
        <v>99.02</v>
      </c>
      <c r="T6">
        <v>0</v>
      </c>
      <c r="U6">
        <v>0</v>
      </c>
      <c r="V6">
        <v>0</v>
      </c>
      <c r="W6">
        <v>0</v>
      </c>
      <c r="X6">
        <v>0</v>
      </c>
      <c r="Y6">
        <v>0</v>
      </c>
      <c r="Z6">
        <v>0</v>
      </c>
      <c r="AA6" t="s">
        <v>428</v>
      </c>
      <c r="AB6">
        <v>26</v>
      </c>
      <c r="AC6">
        <v>14</v>
      </c>
      <c r="AD6">
        <f t="shared" si="0"/>
        <v>19.908000000000001</v>
      </c>
    </row>
    <row r="7" spans="1:30" x14ac:dyDescent="0.25">
      <c r="A7" s="1">
        <v>14.95</v>
      </c>
      <c r="B7" s="1">
        <v>6</v>
      </c>
      <c r="C7">
        <v>1394</v>
      </c>
      <c r="D7" s="1">
        <v>0.41</v>
      </c>
      <c r="E7" s="1">
        <v>14.95</v>
      </c>
      <c r="F7" s="1">
        <v>53.23</v>
      </c>
      <c r="G7">
        <v>6.07</v>
      </c>
      <c r="H7">
        <v>14.95</v>
      </c>
      <c r="I7">
        <v>-6.03</v>
      </c>
      <c r="J7">
        <v>14.95</v>
      </c>
      <c r="K7">
        <v>-40.799999999999997</v>
      </c>
      <c r="L7">
        <v>58.8</v>
      </c>
      <c r="M7" s="10">
        <v>1.6E-2</v>
      </c>
      <c r="N7">
        <v>0.23400000000000001</v>
      </c>
      <c r="O7">
        <v>-0.23200000000000001</v>
      </c>
      <c r="P7">
        <v>-26.74</v>
      </c>
      <c r="Q7">
        <v>-1.03</v>
      </c>
      <c r="R7">
        <v>0.22</v>
      </c>
      <c r="S7">
        <v>99</v>
      </c>
      <c r="T7">
        <v>0</v>
      </c>
      <c r="U7">
        <v>0</v>
      </c>
      <c r="V7">
        <v>0</v>
      </c>
      <c r="W7">
        <v>0</v>
      </c>
      <c r="X7">
        <v>0</v>
      </c>
      <c r="Y7">
        <v>0</v>
      </c>
      <c r="Z7">
        <v>0</v>
      </c>
      <c r="AA7" t="s">
        <v>115</v>
      </c>
      <c r="AB7">
        <v>26</v>
      </c>
      <c r="AC7">
        <v>15</v>
      </c>
      <c r="AD7">
        <f t="shared" si="0"/>
        <v>22.304000000000002</v>
      </c>
    </row>
    <row r="8" spans="1:30" x14ac:dyDescent="0.25">
      <c r="A8" s="1">
        <v>15.94</v>
      </c>
      <c r="B8" s="1">
        <v>7</v>
      </c>
      <c r="C8">
        <v>1378</v>
      </c>
      <c r="D8" s="1">
        <v>0.47</v>
      </c>
      <c r="E8" s="1">
        <v>15.94</v>
      </c>
      <c r="F8" s="1">
        <v>53.77</v>
      </c>
      <c r="G8">
        <v>6.25</v>
      </c>
      <c r="H8">
        <v>15.94</v>
      </c>
      <c r="I8">
        <v>-6.25</v>
      </c>
      <c r="J8">
        <v>15.94</v>
      </c>
      <c r="K8">
        <v>-39.68</v>
      </c>
      <c r="L8">
        <v>84.75</v>
      </c>
      <c r="M8" s="10">
        <v>1.7999999999999999E-2</v>
      </c>
      <c r="N8">
        <v>0.24</v>
      </c>
      <c r="O8">
        <v>-0.24</v>
      </c>
      <c r="P8">
        <v>-27.53</v>
      </c>
      <c r="Q8">
        <v>-1.06</v>
      </c>
      <c r="R8">
        <v>0.28999999999999998</v>
      </c>
      <c r="S8">
        <v>98.84</v>
      </c>
      <c r="T8">
        <v>0</v>
      </c>
      <c r="U8">
        <v>0</v>
      </c>
      <c r="V8">
        <v>0</v>
      </c>
      <c r="W8">
        <v>0</v>
      </c>
      <c r="X8">
        <v>0</v>
      </c>
      <c r="Y8">
        <v>0</v>
      </c>
      <c r="Z8">
        <v>0</v>
      </c>
      <c r="AA8" t="s">
        <v>427</v>
      </c>
      <c r="AB8">
        <v>26</v>
      </c>
      <c r="AC8">
        <v>16</v>
      </c>
      <c r="AD8">
        <f t="shared" si="0"/>
        <v>24.803999999999998</v>
      </c>
    </row>
    <row r="9" spans="1:30" x14ac:dyDescent="0.25">
      <c r="A9" s="1">
        <v>16.940000000000001</v>
      </c>
      <c r="B9" s="1">
        <v>8</v>
      </c>
      <c r="C9">
        <v>1366</v>
      </c>
      <c r="D9" s="1">
        <v>0.6</v>
      </c>
      <c r="E9" s="1">
        <v>16.940000000000001</v>
      </c>
      <c r="F9" s="1">
        <v>53.73</v>
      </c>
      <c r="G9">
        <v>6.54</v>
      </c>
      <c r="H9">
        <v>16.93</v>
      </c>
      <c r="I9">
        <v>-6.3</v>
      </c>
      <c r="J9">
        <v>16.95</v>
      </c>
      <c r="K9">
        <v>-39.44</v>
      </c>
      <c r="L9">
        <v>60.39</v>
      </c>
      <c r="M9" s="10">
        <v>2.3E-2</v>
      </c>
      <c r="N9">
        <v>0.252</v>
      </c>
      <c r="O9">
        <v>-0.24199999999999999</v>
      </c>
      <c r="P9">
        <v>-25.82</v>
      </c>
      <c r="Q9">
        <v>-0.99</v>
      </c>
      <c r="R9">
        <v>0.28999999999999998</v>
      </c>
      <c r="S9">
        <v>98.9</v>
      </c>
      <c r="T9">
        <v>0</v>
      </c>
      <c r="U9">
        <v>0</v>
      </c>
      <c r="V9">
        <v>0</v>
      </c>
      <c r="W9">
        <v>0</v>
      </c>
      <c r="X9">
        <v>0</v>
      </c>
      <c r="Y9">
        <v>0</v>
      </c>
      <c r="Z9">
        <v>0</v>
      </c>
      <c r="AA9" t="s">
        <v>421</v>
      </c>
      <c r="AB9">
        <v>26</v>
      </c>
      <c r="AC9">
        <v>17</v>
      </c>
      <c r="AD9">
        <f t="shared" si="0"/>
        <v>31.417999999999999</v>
      </c>
    </row>
    <row r="10" spans="1:30" x14ac:dyDescent="0.25">
      <c r="A10" s="1">
        <v>17.920000000000002</v>
      </c>
      <c r="B10" s="1">
        <v>9</v>
      </c>
      <c r="C10">
        <v>1351</v>
      </c>
      <c r="D10" s="1">
        <v>0.54</v>
      </c>
      <c r="E10" s="1">
        <v>17.920000000000002</v>
      </c>
      <c r="F10" s="1">
        <v>53.59</v>
      </c>
      <c r="G10">
        <v>6.7</v>
      </c>
      <c r="H10">
        <v>17.91</v>
      </c>
      <c r="I10">
        <v>-6.56</v>
      </c>
      <c r="J10">
        <v>17.940000000000001</v>
      </c>
      <c r="K10">
        <v>-40.54</v>
      </c>
      <c r="L10">
        <v>85.69</v>
      </c>
      <c r="M10" s="10">
        <v>2.1000000000000001E-2</v>
      </c>
      <c r="N10">
        <v>0.25800000000000001</v>
      </c>
      <c r="O10">
        <v>-0.252</v>
      </c>
      <c r="P10">
        <v>-25.83</v>
      </c>
      <c r="Q10">
        <v>-0.99</v>
      </c>
      <c r="R10">
        <v>0.44</v>
      </c>
      <c r="S10">
        <v>98.74</v>
      </c>
      <c r="T10">
        <v>0</v>
      </c>
      <c r="U10">
        <v>0</v>
      </c>
      <c r="V10">
        <v>0</v>
      </c>
      <c r="W10">
        <v>0</v>
      </c>
      <c r="X10">
        <v>0</v>
      </c>
      <c r="Y10">
        <v>0</v>
      </c>
      <c r="Z10">
        <v>0</v>
      </c>
      <c r="AA10" t="s">
        <v>425</v>
      </c>
      <c r="AB10">
        <v>26</v>
      </c>
      <c r="AC10">
        <v>18</v>
      </c>
      <c r="AD10">
        <f t="shared" si="0"/>
        <v>28.371000000000002</v>
      </c>
    </row>
    <row r="11" spans="1:30" x14ac:dyDescent="0.25">
      <c r="A11" s="1">
        <v>18.91</v>
      </c>
      <c r="B11" s="1">
        <v>10</v>
      </c>
      <c r="C11">
        <v>1339</v>
      </c>
      <c r="D11" s="1">
        <v>0.65</v>
      </c>
      <c r="E11" s="1">
        <v>18.91</v>
      </c>
      <c r="F11" s="1">
        <v>54</v>
      </c>
      <c r="G11">
        <v>7.07</v>
      </c>
      <c r="H11">
        <v>18.89</v>
      </c>
      <c r="I11">
        <v>-6.89</v>
      </c>
      <c r="J11">
        <v>18.93</v>
      </c>
      <c r="K11">
        <v>-49.14</v>
      </c>
      <c r="L11">
        <v>81.37</v>
      </c>
      <c r="M11" s="10">
        <v>2.5000000000000001E-2</v>
      </c>
      <c r="N11">
        <v>0.27200000000000002</v>
      </c>
      <c r="O11">
        <v>-0.26500000000000001</v>
      </c>
      <c r="P11">
        <v>-27.43</v>
      </c>
      <c r="Q11">
        <v>-1.05</v>
      </c>
      <c r="R11">
        <v>0.37</v>
      </c>
      <c r="S11">
        <v>98.81</v>
      </c>
      <c r="T11">
        <v>0</v>
      </c>
      <c r="U11">
        <v>0</v>
      </c>
      <c r="V11">
        <v>0</v>
      </c>
      <c r="W11">
        <v>0</v>
      </c>
      <c r="X11">
        <v>0</v>
      </c>
      <c r="Y11">
        <v>0</v>
      </c>
      <c r="Z11">
        <v>0</v>
      </c>
      <c r="AA11" t="s">
        <v>424</v>
      </c>
      <c r="AB11">
        <v>26</v>
      </c>
      <c r="AC11">
        <v>19</v>
      </c>
      <c r="AD11">
        <f t="shared" si="0"/>
        <v>33.475000000000001</v>
      </c>
    </row>
    <row r="12" spans="1:30" x14ac:dyDescent="0.25">
      <c r="A12" s="1">
        <v>19.91</v>
      </c>
      <c r="B12" s="1">
        <v>11</v>
      </c>
      <c r="C12">
        <v>1330</v>
      </c>
      <c r="D12" s="1">
        <v>0.59</v>
      </c>
      <c r="E12" s="1">
        <v>19.91</v>
      </c>
      <c r="F12" s="1">
        <v>53.01</v>
      </c>
      <c r="G12">
        <v>7.33</v>
      </c>
      <c r="H12">
        <v>19.89</v>
      </c>
      <c r="I12">
        <v>-7.02</v>
      </c>
      <c r="J12">
        <v>19.920000000000002</v>
      </c>
      <c r="K12">
        <v>-42.83</v>
      </c>
      <c r="L12">
        <v>78.67</v>
      </c>
      <c r="M12" s="10">
        <v>2.3E-2</v>
      </c>
      <c r="N12">
        <v>0.28199999999999997</v>
      </c>
      <c r="O12">
        <v>-0.27</v>
      </c>
      <c r="P12">
        <v>-27.23</v>
      </c>
      <c r="Q12">
        <v>-1.05</v>
      </c>
      <c r="R12">
        <v>0.38</v>
      </c>
      <c r="S12">
        <v>98.8</v>
      </c>
      <c r="T12">
        <v>0</v>
      </c>
      <c r="U12">
        <v>0</v>
      </c>
      <c r="V12">
        <v>0</v>
      </c>
      <c r="W12">
        <v>0</v>
      </c>
      <c r="X12">
        <v>0</v>
      </c>
      <c r="Y12">
        <v>0</v>
      </c>
      <c r="Z12">
        <v>0</v>
      </c>
      <c r="AA12" t="s">
        <v>75</v>
      </c>
      <c r="AB12">
        <v>26</v>
      </c>
      <c r="AC12">
        <v>20</v>
      </c>
      <c r="AD12">
        <f t="shared" si="0"/>
        <v>30.59</v>
      </c>
    </row>
    <row r="13" spans="1:30" x14ac:dyDescent="0.25">
      <c r="A13" s="1">
        <v>20.89</v>
      </c>
      <c r="B13" s="1">
        <v>12</v>
      </c>
      <c r="C13">
        <v>1321</v>
      </c>
      <c r="D13" s="1">
        <v>0.62</v>
      </c>
      <c r="E13" s="1">
        <v>20.89</v>
      </c>
      <c r="F13" s="1">
        <v>55.26</v>
      </c>
      <c r="G13">
        <v>7.26</v>
      </c>
      <c r="H13">
        <v>20.88</v>
      </c>
      <c r="I13">
        <v>-7.57</v>
      </c>
      <c r="J13">
        <v>20.91</v>
      </c>
      <c r="K13">
        <v>-47.65</v>
      </c>
      <c r="L13">
        <v>73.53</v>
      </c>
      <c r="M13" s="10">
        <v>2.4E-2</v>
      </c>
      <c r="N13">
        <v>0.27900000000000003</v>
      </c>
      <c r="O13">
        <v>-0.29099999999999998</v>
      </c>
      <c r="P13">
        <v>-29.06</v>
      </c>
      <c r="Q13">
        <v>-1.1200000000000001</v>
      </c>
      <c r="R13">
        <v>0.45</v>
      </c>
      <c r="S13">
        <v>98.71</v>
      </c>
      <c r="T13">
        <v>0</v>
      </c>
      <c r="U13">
        <v>0</v>
      </c>
      <c r="V13">
        <v>0</v>
      </c>
      <c r="W13">
        <v>0</v>
      </c>
      <c r="X13">
        <v>0</v>
      </c>
      <c r="Y13">
        <v>0</v>
      </c>
      <c r="Z13">
        <v>0</v>
      </c>
      <c r="AA13" t="s">
        <v>423</v>
      </c>
      <c r="AB13">
        <v>26</v>
      </c>
      <c r="AC13">
        <v>21</v>
      </c>
      <c r="AD13">
        <f t="shared" si="0"/>
        <v>31.704000000000001</v>
      </c>
    </row>
    <row r="14" spans="1:30" x14ac:dyDescent="0.25">
      <c r="A14" s="1">
        <v>21.88</v>
      </c>
      <c r="B14" s="1">
        <v>13</v>
      </c>
      <c r="C14">
        <v>1310</v>
      </c>
      <c r="D14" s="1">
        <v>0.69</v>
      </c>
      <c r="E14" s="1">
        <v>21.88</v>
      </c>
      <c r="F14" s="1">
        <v>55.27</v>
      </c>
      <c r="G14">
        <v>7.54</v>
      </c>
      <c r="H14">
        <v>21.87</v>
      </c>
      <c r="I14">
        <v>-7.77</v>
      </c>
      <c r="J14">
        <v>21.9</v>
      </c>
      <c r="K14">
        <v>-41.54</v>
      </c>
      <c r="L14">
        <v>86.5</v>
      </c>
      <c r="M14" s="10">
        <v>2.7E-2</v>
      </c>
      <c r="N14">
        <v>0.28999999999999998</v>
      </c>
      <c r="O14">
        <v>-0.29899999999999999</v>
      </c>
      <c r="P14">
        <v>-28.06</v>
      </c>
      <c r="Q14">
        <v>-1.08</v>
      </c>
      <c r="R14">
        <v>0.53</v>
      </c>
      <c r="S14">
        <v>98.55</v>
      </c>
      <c r="T14">
        <v>0</v>
      </c>
      <c r="U14">
        <v>0</v>
      </c>
      <c r="V14">
        <v>0</v>
      </c>
      <c r="W14">
        <v>0</v>
      </c>
      <c r="X14">
        <v>0</v>
      </c>
      <c r="Y14">
        <v>0</v>
      </c>
      <c r="Z14">
        <v>0</v>
      </c>
      <c r="AA14" t="s">
        <v>419</v>
      </c>
      <c r="AB14">
        <v>26</v>
      </c>
      <c r="AC14">
        <v>22</v>
      </c>
      <c r="AD14">
        <f t="shared" si="0"/>
        <v>35.369999999999997</v>
      </c>
    </row>
    <row r="15" spans="1:30" x14ac:dyDescent="0.25">
      <c r="A15" s="1">
        <v>22.87</v>
      </c>
      <c r="B15" s="1">
        <v>14</v>
      </c>
      <c r="C15">
        <v>1302</v>
      </c>
      <c r="D15" s="1">
        <v>0.56999999999999995</v>
      </c>
      <c r="E15" s="1">
        <v>22.87</v>
      </c>
      <c r="F15" s="1">
        <v>55.38</v>
      </c>
      <c r="G15">
        <v>7.63</v>
      </c>
      <c r="H15">
        <v>22.85</v>
      </c>
      <c r="I15">
        <v>-8.1999999999999993</v>
      </c>
      <c r="J15">
        <v>22.89</v>
      </c>
      <c r="K15">
        <v>-42.47</v>
      </c>
      <c r="L15">
        <v>77.55</v>
      </c>
      <c r="M15" s="10">
        <v>2.1999999999999999E-2</v>
      </c>
      <c r="N15">
        <v>0.29299999999999998</v>
      </c>
      <c r="O15">
        <v>-0.315</v>
      </c>
      <c r="P15">
        <v>-29.42</v>
      </c>
      <c r="Q15">
        <v>-1.1299999999999999</v>
      </c>
      <c r="R15">
        <v>0.69</v>
      </c>
      <c r="S15">
        <v>98.46</v>
      </c>
      <c r="T15">
        <v>0</v>
      </c>
      <c r="U15">
        <v>0</v>
      </c>
      <c r="V15">
        <v>0</v>
      </c>
      <c r="W15">
        <v>0</v>
      </c>
      <c r="X15">
        <v>0</v>
      </c>
      <c r="Y15">
        <v>0</v>
      </c>
      <c r="Z15">
        <v>0</v>
      </c>
      <c r="AA15" t="s">
        <v>426</v>
      </c>
      <c r="AB15">
        <v>26</v>
      </c>
      <c r="AC15">
        <v>23</v>
      </c>
      <c r="AD15">
        <f t="shared" si="0"/>
        <v>28.643999999999998</v>
      </c>
    </row>
    <row r="16" spans="1:30" s="7" customFormat="1" x14ac:dyDescent="0.25">
      <c r="A16" s="1">
        <v>23.85</v>
      </c>
      <c r="B16" s="1">
        <v>15</v>
      </c>
      <c r="C16">
        <v>1292</v>
      </c>
      <c r="D16" s="1">
        <v>0.64</v>
      </c>
      <c r="E16" s="1">
        <v>23.85</v>
      </c>
      <c r="F16" s="1">
        <v>55.26</v>
      </c>
      <c r="G16">
        <v>7.94</v>
      </c>
      <c r="H16">
        <v>23.83</v>
      </c>
      <c r="I16">
        <v>-8.39</v>
      </c>
      <c r="J16">
        <v>23.87</v>
      </c>
      <c r="K16">
        <v>-41.34</v>
      </c>
      <c r="L16">
        <v>81.569999999999993</v>
      </c>
      <c r="M16" s="10">
        <v>2.5000000000000001E-2</v>
      </c>
      <c r="N16">
        <v>0.30599999999999999</v>
      </c>
      <c r="O16">
        <v>-0.32300000000000001</v>
      </c>
      <c r="P16">
        <v>-30.36</v>
      </c>
      <c r="Q16">
        <v>-1.17</v>
      </c>
      <c r="R16">
        <v>0.7</v>
      </c>
      <c r="S16">
        <v>98.37</v>
      </c>
      <c r="T16">
        <v>0</v>
      </c>
      <c r="U16">
        <v>0</v>
      </c>
      <c r="V16">
        <v>0</v>
      </c>
      <c r="W16">
        <v>0</v>
      </c>
      <c r="X16">
        <v>0</v>
      </c>
      <c r="Y16">
        <v>0</v>
      </c>
      <c r="Z16">
        <v>0</v>
      </c>
      <c r="AA16" t="s">
        <v>420</v>
      </c>
      <c r="AB16">
        <v>26</v>
      </c>
      <c r="AC16">
        <v>24</v>
      </c>
      <c r="AD16">
        <f t="shared" si="0"/>
        <v>32.300000000000004</v>
      </c>
    </row>
    <row r="17" spans="1:30" x14ac:dyDescent="0.25">
      <c r="A17" s="1">
        <v>24.83</v>
      </c>
      <c r="B17" s="1">
        <v>16</v>
      </c>
      <c r="C17">
        <v>1283</v>
      </c>
      <c r="D17" s="1">
        <v>0.63</v>
      </c>
      <c r="E17" s="1">
        <v>24.83</v>
      </c>
      <c r="F17" s="1">
        <v>55.42</v>
      </c>
      <c r="G17">
        <v>8.07</v>
      </c>
      <c r="H17">
        <v>24.82</v>
      </c>
      <c r="I17">
        <v>-8.6199999999999992</v>
      </c>
      <c r="J17">
        <v>24.86</v>
      </c>
      <c r="K17">
        <v>-50.08</v>
      </c>
      <c r="L17">
        <v>99.12</v>
      </c>
      <c r="M17" s="10">
        <v>2.4E-2</v>
      </c>
      <c r="N17">
        <v>0.31</v>
      </c>
      <c r="O17">
        <v>-0.33100000000000002</v>
      </c>
      <c r="P17">
        <v>-33.450000000000003</v>
      </c>
      <c r="Q17">
        <v>-1.29</v>
      </c>
      <c r="R17">
        <v>0.78</v>
      </c>
      <c r="S17">
        <v>98.29</v>
      </c>
      <c r="T17">
        <v>0</v>
      </c>
      <c r="U17">
        <v>0</v>
      </c>
      <c r="V17">
        <v>0</v>
      </c>
      <c r="W17">
        <v>0</v>
      </c>
      <c r="X17">
        <v>0</v>
      </c>
      <c r="Y17">
        <v>0</v>
      </c>
      <c r="Z17">
        <v>0</v>
      </c>
      <c r="AA17" t="s">
        <v>114</v>
      </c>
      <c r="AB17">
        <v>26</v>
      </c>
      <c r="AC17">
        <v>25</v>
      </c>
      <c r="AD17">
        <f t="shared" si="0"/>
        <v>30.792000000000002</v>
      </c>
    </row>
    <row r="18" spans="1:30" x14ac:dyDescent="0.25">
      <c r="A18" s="1">
        <v>25.82</v>
      </c>
      <c r="B18" s="1">
        <v>17</v>
      </c>
      <c r="C18">
        <v>1273</v>
      </c>
      <c r="D18" s="1">
        <v>0.62</v>
      </c>
      <c r="E18" s="1">
        <v>25.82</v>
      </c>
      <c r="F18" s="1">
        <v>55.54</v>
      </c>
      <c r="G18">
        <v>8.0299999999999994</v>
      </c>
      <c r="H18">
        <v>25.8</v>
      </c>
      <c r="I18">
        <v>-8.6300000000000008</v>
      </c>
      <c r="J18">
        <v>25.84</v>
      </c>
      <c r="K18">
        <v>-45.03</v>
      </c>
      <c r="L18">
        <v>122.65</v>
      </c>
      <c r="M18" s="10">
        <v>2.4E-2</v>
      </c>
      <c r="N18">
        <v>0.309</v>
      </c>
      <c r="O18">
        <v>-0.33200000000000002</v>
      </c>
      <c r="P18">
        <v>-32.090000000000003</v>
      </c>
      <c r="Q18">
        <v>-1.23</v>
      </c>
      <c r="R18">
        <v>0.79</v>
      </c>
      <c r="S18">
        <v>98.27</v>
      </c>
      <c r="T18">
        <v>0</v>
      </c>
      <c r="U18">
        <v>0</v>
      </c>
      <c r="V18">
        <v>0</v>
      </c>
      <c r="W18">
        <v>0</v>
      </c>
      <c r="X18">
        <v>0</v>
      </c>
      <c r="Y18">
        <v>0</v>
      </c>
      <c r="Z18">
        <v>0</v>
      </c>
      <c r="AA18" t="s">
        <v>422</v>
      </c>
      <c r="AB18">
        <v>26</v>
      </c>
      <c r="AC18">
        <v>26</v>
      </c>
      <c r="AD18">
        <f t="shared" si="0"/>
        <v>30.552</v>
      </c>
    </row>
    <row r="19" spans="1:30" x14ac:dyDescent="0.25">
      <c r="A19" s="1">
        <v>26.8</v>
      </c>
      <c r="B19" s="1">
        <v>18</v>
      </c>
      <c r="C19">
        <v>1261</v>
      </c>
      <c r="D19" s="1">
        <v>0.78</v>
      </c>
      <c r="E19" s="1">
        <v>26.8</v>
      </c>
      <c r="F19" s="1">
        <v>55.59</v>
      </c>
      <c r="G19">
        <v>8.42</v>
      </c>
      <c r="H19">
        <v>26.78</v>
      </c>
      <c r="I19">
        <v>-8.7899999999999991</v>
      </c>
      <c r="J19">
        <v>26.82</v>
      </c>
      <c r="K19">
        <v>-47.25</v>
      </c>
      <c r="L19">
        <v>100.9</v>
      </c>
      <c r="M19" s="10">
        <v>0.03</v>
      </c>
      <c r="N19">
        <v>0.32400000000000001</v>
      </c>
      <c r="O19">
        <v>-0.33800000000000002</v>
      </c>
      <c r="P19">
        <v>-31.27</v>
      </c>
      <c r="Q19">
        <v>-1.2</v>
      </c>
      <c r="R19">
        <v>0.79</v>
      </c>
      <c r="S19">
        <v>98.18</v>
      </c>
      <c r="T19">
        <v>0</v>
      </c>
      <c r="U19">
        <v>0</v>
      </c>
      <c r="V19">
        <v>0</v>
      </c>
      <c r="W19">
        <v>0</v>
      </c>
      <c r="X19">
        <v>0</v>
      </c>
      <c r="Y19">
        <v>0</v>
      </c>
      <c r="Z19">
        <v>0</v>
      </c>
      <c r="AA19" t="s">
        <v>418</v>
      </c>
      <c r="AB19">
        <v>26</v>
      </c>
      <c r="AC19">
        <v>27</v>
      </c>
      <c r="AD19">
        <f t="shared" si="0"/>
        <v>37.83</v>
      </c>
    </row>
    <row r="20" spans="1:30" x14ac:dyDescent="0.25">
      <c r="A20" s="1">
        <v>27.78</v>
      </c>
      <c r="B20" s="1">
        <v>19</v>
      </c>
      <c r="C20">
        <v>1253</v>
      </c>
      <c r="D20" s="1">
        <v>0.91</v>
      </c>
      <c r="E20" s="1">
        <v>27.78</v>
      </c>
      <c r="F20" s="1">
        <v>56.9</v>
      </c>
      <c r="G20">
        <v>8.56</v>
      </c>
      <c r="H20">
        <v>27.76</v>
      </c>
      <c r="I20">
        <v>-9.19</v>
      </c>
      <c r="J20">
        <v>27.8</v>
      </c>
      <c r="K20">
        <v>-43.33</v>
      </c>
      <c r="L20">
        <v>108.35</v>
      </c>
      <c r="M20" s="10">
        <v>3.5000000000000003E-2</v>
      </c>
      <c r="N20">
        <v>0.32900000000000001</v>
      </c>
      <c r="O20">
        <v>-0.35299999999999998</v>
      </c>
      <c r="P20">
        <v>-31.71</v>
      </c>
      <c r="Q20">
        <v>-1.22</v>
      </c>
      <c r="R20">
        <v>0.8</v>
      </c>
      <c r="S20">
        <v>98</v>
      </c>
      <c r="T20">
        <v>0</v>
      </c>
      <c r="U20">
        <v>0</v>
      </c>
      <c r="V20">
        <v>0</v>
      </c>
      <c r="W20">
        <v>0</v>
      </c>
      <c r="X20">
        <v>0</v>
      </c>
      <c r="Y20">
        <v>0</v>
      </c>
      <c r="Z20">
        <v>0</v>
      </c>
      <c r="AA20" t="s">
        <v>417</v>
      </c>
      <c r="AB20">
        <v>26</v>
      </c>
      <c r="AC20">
        <v>28</v>
      </c>
      <c r="AD20">
        <f t="shared" si="0"/>
        <v>43.855000000000004</v>
      </c>
    </row>
    <row r="21" spans="1:30" x14ac:dyDescent="0.25">
      <c r="A21" s="1">
        <v>28.76</v>
      </c>
      <c r="B21" s="1">
        <v>20</v>
      </c>
      <c r="C21">
        <v>1247</v>
      </c>
      <c r="D21" s="1">
        <v>1.02</v>
      </c>
      <c r="E21" s="1">
        <v>28.76</v>
      </c>
      <c r="F21" s="1">
        <v>56.86</v>
      </c>
      <c r="G21">
        <v>8.77</v>
      </c>
      <c r="H21">
        <v>28.74</v>
      </c>
      <c r="I21">
        <v>-9.19</v>
      </c>
      <c r="J21">
        <v>28.78</v>
      </c>
      <c r="K21">
        <v>-42.97</v>
      </c>
      <c r="L21">
        <v>91.41</v>
      </c>
      <c r="M21" s="10">
        <v>3.9E-2</v>
      </c>
      <c r="N21">
        <v>0.33700000000000002</v>
      </c>
      <c r="O21">
        <v>-0.35399999999999998</v>
      </c>
      <c r="P21">
        <v>-31.63</v>
      </c>
      <c r="Q21">
        <v>-1.22</v>
      </c>
      <c r="R21">
        <v>0.88</v>
      </c>
      <c r="S21">
        <v>97.75</v>
      </c>
      <c r="T21">
        <v>0</v>
      </c>
      <c r="U21">
        <v>0</v>
      </c>
      <c r="V21">
        <v>0</v>
      </c>
      <c r="W21">
        <v>0</v>
      </c>
      <c r="X21">
        <v>0</v>
      </c>
      <c r="Y21">
        <v>0</v>
      </c>
      <c r="Z21">
        <v>0</v>
      </c>
      <c r="AA21" t="s">
        <v>416</v>
      </c>
      <c r="AB21">
        <v>26</v>
      </c>
      <c r="AC21">
        <v>29</v>
      </c>
      <c r="AD21">
        <f t="shared" si="0"/>
        <v>48.633000000000003</v>
      </c>
    </row>
    <row r="22" spans="1:30" s="7" customFormat="1" x14ac:dyDescent="0.25">
      <c r="A22" s="1">
        <v>29.73</v>
      </c>
      <c r="B22" s="1">
        <v>21</v>
      </c>
      <c r="C22">
        <v>1238</v>
      </c>
      <c r="D22" s="1">
        <v>1.1100000000000001</v>
      </c>
      <c r="E22" s="1">
        <v>29.73</v>
      </c>
      <c r="F22" s="1">
        <v>56.38</v>
      </c>
      <c r="G22">
        <v>9.0399999999999991</v>
      </c>
      <c r="H22">
        <v>29.71</v>
      </c>
      <c r="I22">
        <v>-9.14</v>
      </c>
      <c r="J22">
        <v>29.76</v>
      </c>
      <c r="K22">
        <v>-45.05</v>
      </c>
      <c r="L22">
        <v>81.86</v>
      </c>
      <c r="M22" s="10">
        <v>4.2999999999999997E-2</v>
      </c>
      <c r="N22">
        <v>0.34799999999999998</v>
      </c>
      <c r="O22">
        <v>-0.35099999999999998</v>
      </c>
      <c r="P22">
        <v>-31.51</v>
      </c>
      <c r="Q22">
        <v>-1.21</v>
      </c>
      <c r="R22">
        <v>0.89</v>
      </c>
      <c r="S22">
        <v>97.74</v>
      </c>
      <c r="T22">
        <v>0</v>
      </c>
      <c r="U22">
        <v>0</v>
      </c>
      <c r="V22">
        <v>0</v>
      </c>
      <c r="W22">
        <v>0</v>
      </c>
      <c r="X22">
        <v>0</v>
      </c>
      <c r="Y22">
        <v>0</v>
      </c>
      <c r="Z22">
        <v>0</v>
      </c>
      <c r="AA22" t="s">
        <v>74</v>
      </c>
      <c r="AB22">
        <v>26</v>
      </c>
      <c r="AC22">
        <v>30</v>
      </c>
      <c r="AD22">
        <f t="shared" si="0"/>
        <v>53.233999999999995</v>
      </c>
    </row>
    <row r="23" spans="1:30" x14ac:dyDescent="0.25">
      <c r="A23" s="1">
        <v>30.71</v>
      </c>
      <c r="B23" s="1">
        <v>22</v>
      </c>
      <c r="C23">
        <v>1230</v>
      </c>
      <c r="D23" s="1">
        <v>1.24</v>
      </c>
      <c r="E23" s="1">
        <v>30.71</v>
      </c>
      <c r="F23" s="1">
        <v>57.07</v>
      </c>
      <c r="G23">
        <v>9.2200000000000006</v>
      </c>
      <c r="H23">
        <v>30.69</v>
      </c>
      <c r="I23">
        <v>-9.3699999999999992</v>
      </c>
      <c r="J23">
        <v>30.73</v>
      </c>
      <c r="K23">
        <v>-46.47</v>
      </c>
      <c r="L23">
        <v>83.65</v>
      </c>
      <c r="M23" s="10">
        <v>4.8000000000000001E-2</v>
      </c>
      <c r="N23">
        <v>0.35499999999999998</v>
      </c>
      <c r="O23">
        <v>-0.36</v>
      </c>
      <c r="P23">
        <v>-32.28</v>
      </c>
      <c r="Q23">
        <v>-1.24</v>
      </c>
      <c r="R23">
        <v>0.89</v>
      </c>
      <c r="S23">
        <v>97.48</v>
      </c>
      <c r="T23">
        <v>0</v>
      </c>
      <c r="U23">
        <v>0</v>
      </c>
      <c r="V23">
        <v>0</v>
      </c>
      <c r="W23">
        <v>0</v>
      </c>
      <c r="X23">
        <v>0</v>
      </c>
      <c r="Y23">
        <v>0</v>
      </c>
      <c r="Z23">
        <v>0</v>
      </c>
      <c r="AA23" t="s">
        <v>414</v>
      </c>
      <c r="AB23">
        <v>26</v>
      </c>
      <c r="AC23">
        <v>31</v>
      </c>
      <c r="AD23">
        <f t="shared" si="0"/>
        <v>59.04</v>
      </c>
    </row>
    <row r="24" spans="1:30" x14ac:dyDescent="0.25">
      <c r="A24" s="1">
        <v>31.68</v>
      </c>
      <c r="B24" s="1">
        <v>23</v>
      </c>
      <c r="C24">
        <v>1223</v>
      </c>
      <c r="D24" s="1">
        <v>1.26</v>
      </c>
      <c r="E24" s="1">
        <v>31.68</v>
      </c>
      <c r="F24" s="1">
        <v>56.75</v>
      </c>
      <c r="G24">
        <v>9.56</v>
      </c>
      <c r="H24">
        <v>31.65</v>
      </c>
      <c r="I24">
        <v>-9.6300000000000008</v>
      </c>
      <c r="J24">
        <v>31.71</v>
      </c>
      <c r="K24">
        <v>-43.23</v>
      </c>
      <c r="L24">
        <v>86.76</v>
      </c>
      <c r="M24" s="10">
        <v>4.8000000000000001E-2</v>
      </c>
      <c r="N24">
        <v>0.36799999999999999</v>
      </c>
      <c r="O24">
        <v>-0.37</v>
      </c>
      <c r="P24">
        <v>-32.65</v>
      </c>
      <c r="Q24">
        <v>-1.26</v>
      </c>
      <c r="R24">
        <v>0.9</v>
      </c>
      <c r="S24">
        <v>97.47</v>
      </c>
      <c r="T24">
        <v>0</v>
      </c>
      <c r="U24">
        <v>0</v>
      </c>
      <c r="V24">
        <v>0</v>
      </c>
      <c r="W24">
        <v>0</v>
      </c>
      <c r="X24">
        <v>0</v>
      </c>
      <c r="Y24">
        <v>0</v>
      </c>
      <c r="Z24">
        <v>0</v>
      </c>
      <c r="AA24" t="s">
        <v>412</v>
      </c>
      <c r="AB24">
        <v>26</v>
      </c>
      <c r="AC24">
        <v>32</v>
      </c>
      <c r="AD24">
        <f t="shared" si="0"/>
        <v>58.704000000000001</v>
      </c>
    </row>
    <row r="25" spans="1:30" x14ac:dyDescent="0.25">
      <c r="A25" s="1">
        <v>32.65</v>
      </c>
      <c r="B25" s="1">
        <v>24</v>
      </c>
      <c r="C25">
        <v>1219</v>
      </c>
      <c r="D25" s="1">
        <v>1.24</v>
      </c>
      <c r="E25" s="1">
        <v>32.65</v>
      </c>
      <c r="F25" s="1">
        <v>56.03</v>
      </c>
      <c r="G25">
        <v>9.84</v>
      </c>
      <c r="H25">
        <v>32.619999999999997</v>
      </c>
      <c r="I25">
        <v>-9.7200000000000006</v>
      </c>
      <c r="J25">
        <v>32.700000000000003</v>
      </c>
      <c r="K25">
        <v>-42.69</v>
      </c>
      <c r="L25">
        <v>92.16</v>
      </c>
      <c r="M25" s="10">
        <v>4.8000000000000001E-2</v>
      </c>
      <c r="N25">
        <v>0.379</v>
      </c>
      <c r="O25">
        <v>-0.374</v>
      </c>
      <c r="P25">
        <v>-33.590000000000003</v>
      </c>
      <c r="Q25">
        <v>-1.29</v>
      </c>
      <c r="R25">
        <v>0.9</v>
      </c>
      <c r="S25">
        <v>97.46</v>
      </c>
      <c r="T25">
        <v>0</v>
      </c>
      <c r="U25">
        <v>0</v>
      </c>
      <c r="V25">
        <v>0</v>
      </c>
      <c r="W25">
        <v>0</v>
      </c>
      <c r="X25">
        <v>0</v>
      </c>
      <c r="Y25">
        <v>0</v>
      </c>
      <c r="Z25">
        <v>0</v>
      </c>
      <c r="AA25" t="s">
        <v>413</v>
      </c>
      <c r="AB25">
        <v>26</v>
      </c>
      <c r="AC25">
        <v>33</v>
      </c>
      <c r="AD25">
        <f t="shared" si="0"/>
        <v>58.512</v>
      </c>
    </row>
    <row r="26" spans="1:30" x14ac:dyDescent="0.25">
      <c r="A26" s="1">
        <v>33.630000000000003</v>
      </c>
      <c r="B26" s="1">
        <v>25</v>
      </c>
      <c r="C26">
        <v>1211</v>
      </c>
      <c r="D26" s="1">
        <v>1.23</v>
      </c>
      <c r="E26" s="1">
        <v>33.630000000000003</v>
      </c>
      <c r="F26" s="1">
        <v>55.41</v>
      </c>
      <c r="G26">
        <v>10.19</v>
      </c>
      <c r="H26">
        <v>33.58</v>
      </c>
      <c r="I26">
        <v>-9.89</v>
      </c>
      <c r="J26">
        <v>33.68</v>
      </c>
      <c r="K26">
        <v>-44.12</v>
      </c>
      <c r="L26">
        <v>93.98</v>
      </c>
      <c r="M26" s="10">
        <v>4.7E-2</v>
      </c>
      <c r="N26">
        <v>0.39200000000000002</v>
      </c>
      <c r="O26">
        <v>-0.38100000000000001</v>
      </c>
      <c r="P26">
        <v>-33.979999999999997</v>
      </c>
      <c r="Q26">
        <v>-1.31</v>
      </c>
      <c r="R26">
        <v>0.91</v>
      </c>
      <c r="S26">
        <v>97.36</v>
      </c>
      <c r="T26">
        <v>0</v>
      </c>
      <c r="U26">
        <v>0</v>
      </c>
      <c r="V26">
        <v>0</v>
      </c>
      <c r="W26">
        <v>0</v>
      </c>
      <c r="X26">
        <v>0</v>
      </c>
      <c r="Y26">
        <v>0</v>
      </c>
      <c r="Z26">
        <v>0</v>
      </c>
      <c r="AA26" t="s">
        <v>415</v>
      </c>
      <c r="AB26">
        <v>26</v>
      </c>
      <c r="AC26">
        <v>34</v>
      </c>
      <c r="AD26">
        <f t="shared" si="0"/>
        <v>56.917000000000002</v>
      </c>
    </row>
    <row r="27" spans="1:30" s="7" customFormat="1" x14ac:dyDescent="0.25">
      <c r="A27" s="1">
        <v>34.6</v>
      </c>
      <c r="B27" s="1">
        <v>26</v>
      </c>
      <c r="C27">
        <v>1205</v>
      </c>
      <c r="D27" s="1">
        <v>1.44</v>
      </c>
      <c r="E27" s="1">
        <v>34.6</v>
      </c>
      <c r="F27" s="1">
        <v>55.93</v>
      </c>
      <c r="G27">
        <v>10.4</v>
      </c>
      <c r="H27">
        <v>34.549999999999997</v>
      </c>
      <c r="I27">
        <v>-9.9499999999999993</v>
      </c>
      <c r="J27">
        <v>34.65</v>
      </c>
      <c r="K27">
        <v>-41.54</v>
      </c>
      <c r="L27">
        <v>92.51</v>
      </c>
      <c r="M27" s="10">
        <v>5.5E-2</v>
      </c>
      <c r="N27">
        <v>0.4</v>
      </c>
      <c r="O27">
        <v>-0.38300000000000001</v>
      </c>
      <c r="P27">
        <v>-33.58</v>
      </c>
      <c r="Q27">
        <v>-1.29</v>
      </c>
      <c r="R27">
        <v>0.91</v>
      </c>
      <c r="S27">
        <v>97.26</v>
      </c>
      <c r="T27">
        <v>0</v>
      </c>
      <c r="U27">
        <v>0</v>
      </c>
      <c r="V27">
        <v>0</v>
      </c>
      <c r="W27">
        <v>0</v>
      </c>
      <c r="X27">
        <v>0</v>
      </c>
      <c r="Y27">
        <v>0</v>
      </c>
      <c r="Z27">
        <v>0</v>
      </c>
      <c r="AA27" t="s">
        <v>113</v>
      </c>
      <c r="AB27">
        <v>26</v>
      </c>
      <c r="AC27">
        <v>35</v>
      </c>
      <c r="AD27">
        <f t="shared" si="0"/>
        <v>66.275000000000006</v>
      </c>
    </row>
    <row r="28" spans="1:30" x14ac:dyDescent="0.25">
      <c r="A28" s="1">
        <v>35.56</v>
      </c>
      <c r="B28" s="1">
        <v>27</v>
      </c>
      <c r="C28">
        <v>1193</v>
      </c>
      <c r="D28" s="1">
        <v>1.74</v>
      </c>
      <c r="E28" s="1">
        <v>35.56</v>
      </c>
      <c r="F28" s="1">
        <v>56.83</v>
      </c>
      <c r="G28">
        <v>10.58</v>
      </c>
      <c r="H28">
        <v>35.520000000000003</v>
      </c>
      <c r="I28">
        <v>-9.9</v>
      </c>
      <c r="J28">
        <v>35.619999999999997</v>
      </c>
      <c r="K28">
        <v>-41.24</v>
      </c>
      <c r="L28">
        <v>89.8</v>
      </c>
      <c r="M28" s="10">
        <v>6.7000000000000004E-2</v>
      </c>
      <c r="N28">
        <v>0.40699999999999997</v>
      </c>
      <c r="O28">
        <v>-0.38100000000000001</v>
      </c>
      <c r="P28">
        <v>-32.58</v>
      </c>
      <c r="Q28">
        <v>-1.25</v>
      </c>
      <c r="R28">
        <v>0.92</v>
      </c>
      <c r="S28">
        <v>96.98</v>
      </c>
      <c r="T28">
        <v>0</v>
      </c>
      <c r="U28">
        <v>0</v>
      </c>
      <c r="V28">
        <v>0</v>
      </c>
      <c r="W28">
        <v>0</v>
      </c>
      <c r="X28">
        <v>0</v>
      </c>
      <c r="Y28">
        <v>0</v>
      </c>
      <c r="Z28">
        <v>0</v>
      </c>
      <c r="AA28" t="s">
        <v>410</v>
      </c>
      <c r="AB28">
        <v>26</v>
      </c>
      <c r="AC28">
        <v>36</v>
      </c>
      <c r="AD28">
        <f t="shared" si="0"/>
        <v>79.931000000000012</v>
      </c>
    </row>
    <row r="29" spans="1:30" x14ac:dyDescent="0.25">
      <c r="A29" s="1">
        <v>36.53</v>
      </c>
      <c r="B29" s="1">
        <v>28</v>
      </c>
      <c r="C29">
        <v>1191</v>
      </c>
      <c r="D29" s="1">
        <v>1.68</v>
      </c>
      <c r="E29" s="1">
        <v>36.53</v>
      </c>
      <c r="F29" s="1">
        <v>56.26</v>
      </c>
      <c r="G29">
        <v>10.67</v>
      </c>
      <c r="H29">
        <v>36.479999999999997</v>
      </c>
      <c r="I29">
        <v>-9.8699999999999992</v>
      </c>
      <c r="J29">
        <v>36.6</v>
      </c>
      <c r="K29">
        <v>-44.92</v>
      </c>
      <c r="L29">
        <v>94.12</v>
      </c>
      <c r="M29" s="10">
        <v>6.5000000000000002E-2</v>
      </c>
      <c r="N29">
        <v>0.41</v>
      </c>
      <c r="O29">
        <v>-0.38</v>
      </c>
      <c r="P29">
        <v>-33.74</v>
      </c>
      <c r="Q29">
        <v>-1.3</v>
      </c>
      <c r="R29">
        <v>1.01</v>
      </c>
      <c r="S29">
        <v>96.89</v>
      </c>
      <c r="T29">
        <v>0</v>
      </c>
      <c r="U29">
        <v>0</v>
      </c>
      <c r="V29">
        <v>0</v>
      </c>
      <c r="W29">
        <v>0</v>
      </c>
      <c r="X29">
        <v>0</v>
      </c>
      <c r="Y29">
        <v>0</v>
      </c>
      <c r="Z29">
        <v>0</v>
      </c>
      <c r="AA29" t="s">
        <v>411</v>
      </c>
      <c r="AB29">
        <v>26</v>
      </c>
      <c r="AC29">
        <v>37</v>
      </c>
      <c r="AD29">
        <f t="shared" si="0"/>
        <v>77.415000000000006</v>
      </c>
    </row>
    <row r="30" spans="1:30" x14ac:dyDescent="0.25">
      <c r="A30" s="1">
        <v>37.5</v>
      </c>
      <c r="B30" s="1">
        <v>29</v>
      </c>
      <c r="C30">
        <v>1189</v>
      </c>
      <c r="D30" s="1">
        <v>1.94</v>
      </c>
      <c r="E30" s="1">
        <v>37.5</v>
      </c>
      <c r="F30" s="1">
        <v>56.35</v>
      </c>
      <c r="G30">
        <v>10.9</v>
      </c>
      <c r="H30">
        <v>37.44</v>
      </c>
      <c r="I30">
        <v>-9.6300000000000008</v>
      </c>
      <c r="J30">
        <v>37.58</v>
      </c>
      <c r="K30">
        <v>-43.2</v>
      </c>
      <c r="L30">
        <v>96.08</v>
      </c>
      <c r="M30" s="10">
        <v>7.4999999999999997E-2</v>
      </c>
      <c r="N30">
        <v>0.41899999999999998</v>
      </c>
      <c r="O30">
        <v>-0.37</v>
      </c>
      <c r="P30">
        <v>-33.43</v>
      </c>
      <c r="Q30">
        <v>-1.29</v>
      </c>
      <c r="R30">
        <v>1.01</v>
      </c>
      <c r="S30">
        <v>96.8</v>
      </c>
      <c r="T30">
        <v>0</v>
      </c>
      <c r="U30">
        <v>0</v>
      </c>
      <c r="V30">
        <v>0</v>
      </c>
      <c r="W30">
        <v>0</v>
      </c>
      <c r="X30">
        <v>0</v>
      </c>
      <c r="Y30">
        <v>0</v>
      </c>
      <c r="Z30">
        <v>0</v>
      </c>
      <c r="AA30" t="s">
        <v>409</v>
      </c>
      <c r="AB30">
        <v>26</v>
      </c>
      <c r="AC30">
        <v>38</v>
      </c>
      <c r="AD30">
        <f t="shared" si="0"/>
        <v>89.174999999999997</v>
      </c>
    </row>
    <row r="31" spans="1:30" x14ac:dyDescent="0.25">
      <c r="A31" s="1">
        <v>38.47</v>
      </c>
      <c r="B31" s="1">
        <v>30</v>
      </c>
      <c r="C31">
        <v>1184</v>
      </c>
      <c r="D31" s="1">
        <v>2.1</v>
      </c>
      <c r="E31" s="1">
        <v>38.47</v>
      </c>
      <c r="F31" s="1">
        <v>57.69</v>
      </c>
      <c r="G31">
        <v>10.87</v>
      </c>
      <c r="H31">
        <v>38.450000000000003</v>
      </c>
      <c r="I31">
        <v>-9.86</v>
      </c>
      <c r="J31">
        <v>38.49</v>
      </c>
      <c r="K31">
        <v>-45.81</v>
      </c>
      <c r="L31">
        <v>103.14</v>
      </c>
      <c r="M31" s="10">
        <v>8.1000000000000003E-2</v>
      </c>
      <c r="N31">
        <v>0.41799999999999998</v>
      </c>
      <c r="O31">
        <v>-0.379</v>
      </c>
      <c r="P31">
        <v>-34.18</v>
      </c>
      <c r="Q31">
        <v>-1.31</v>
      </c>
      <c r="R31">
        <v>1.01</v>
      </c>
      <c r="S31">
        <v>96.71</v>
      </c>
      <c r="T31">
        <v>0</v>
      </c>
      <c r="U31">
        <v>0</v>
      </c>
      <c r="V31">
        <v>0</v>
      </c>
      <c r="W31">
        <v>0</v>
      </c>
      <c r="X31">
        <v>0</v>
      </c>
      <c r="Y31">
        <v>0</v>
      </c>
      <c r="Z31">
        <v>0</v>
      </c>
      <c r="AA31" t="s">
        <v>408</v>
      </c>
      <c r="AB31">
        <v>26</v>
      </c>
      <c r="AC31">
        <v>39</v>
      </c>
      <c r="AD31">
        <f t="shared" si="0"/>
        <v>95.903999999999996</v>
      </c>
    </row>
    <row r="32" spans="1:30" x14ac:dyDescent="0.25">
      <c r="A32" s="1">
        <v>39.479999999999997</v>
      </c>
      <c r="B32" s="1">
        <v>31</v>
      </c>
      <c r="C32">
        <v>1180</v>
      </c>
      <c r="D32" s="1">
        <v>2.27</v>
      </c>
      <c r="E32" s="1">
        <v>39.479999999999997</v>
      </c>
      <c r="F32" s="1">
        <v>58.22</v>
      </c>
      <c r="G32">
        <v>11.09</v>
      </c>
      <c r="H32">
        <v>39.409999999999997</v>
      </c>
      <c r="I32">
        <v>-10.029999999999999</v>
      </c>
      <c r="J32">
        <v>39.56</v>
      </c>
      <c r="K32">
        <v>-42.29</v>
      </c>
      <c r="L32">
        <v>99.51</v>
      </c>
      <c r="M32" s="10">
        <v>8.6999999999999994E-2</v>
      </c>
      <c r="N32">
        <v>0.42699999999999999</v>
      </c>
      <c r="O32">
        <v>-0.38600000000000001</v>
      </c>
      <c r="P32">
        <v>-34.04</v>
      </c>
      <c r="Q32">
        <v>-1.31</v>
      </c>
      <c r="R32">
        <v>0.93</v>
      </c>
      <c r="S32">
        <v>96.86</v>
      </c>
      <c r="T32">
        <v>0</v>
      </c>
      <c r="U32">
        <v>0</v>
      </c>
      <c r="V32">
        <v>0</v>
      </c>
      <c r="W32">
        <v>0</v>
      </c>
      <c r="X32">
        <v>0</v>
      </c>
      <c r="Y32">
        <v>0</v>
      </c>
      <c r="Z32">
        <v>0</v>
      </c>
      <c r="AA32" t="s">
        <v>73</v>
      </c>
      <c r="AB32">
        <v>26</v>
      </c>
      <c r="AC32">
        <v>40</v>
      </c>
      <c r="AD32">
        <f t="shared" si="0"/>
        <v>102.66</v>
      </c>
    </row>
    <row r="33" spans="1:30" x14ac:dyDescent="0.25">
      <c r="A33" s="1">
        <v>40.44</v>
      </c>
      <c r="B33" s="1">
        <v>32</v>
      </c>
      <c r="C33">
        <v>1175</v>
      </c>
      <c r="D33" s="1">
        <v>2.41</v>
      </c>
      <c r="E33" s="1">
        <v>40.44</v>
      </c>
      <c r="F33" s="1">
        <v>59.23</v>
      </c>
      <c r="G33">
        <v>11.13</v>
      </c>
      <c r="H33">
        <v>40.380000000000003</v>
      </c>
      <c r="I33">
        <v>-10.26</v>
      </c>
      <c r="J33">
        <v>40.53</v>
      </c>
      <c r="K33">
        <v>-44.18</v>
      </c>
      <c r="L33">
        <v>100.12</v>
      </c>
      <c r="M33" s="10">
        <v>9.2999999999999999E-2</v>
      </c>
      <c r="N33">
        <v>0.42799999999999999</v>
      </c>
      <c r="O33">
        <v>-0.39500000000000002</v>
      </c>
      <c r="P33">
        <v>-33.97</v>
      </c>
      <c r="Q33">
        <v>-1.31</v>
      </c>
      <c r="R33">
        <v>0.94</v>
      </c>
      <c r="S33">
        <v>96.85</v>
      </c>
      <c r="T33">
        <v>0</v>
      </c>
      <c r="U33">
        <v>0</v>
      </c>
      <c r="V33">
        <v>0</v>
      </c>
      <c r="W33">
        <v>0</v>
      </c>
      <c r="X33">
        <v>0</v>
      </c>
      <c r="Y33">
        <v>0</v>
      </c>
      <c r="Z33">
        <v>0</v>
      </c>
      <c r="AA33" t="s">
        <v>407</v>
      </c>
      <c r="AB33">
        <v>26</v>
      </c>
      <c r="AC33">
        <v>41</v>
      </c>
      <c r="AD33">
        <f t="shared" si="0"/>
        <v>109.27500000000001</v>
      </c>
    </row>
    <row r="34" spans="1:30" x14ac:dyDescent="0.25">
      <c r="A34" s="1">
        <v>41.42</v>
      </c>
      <c r="B34" s="1">
        <v>33</v>
      </c>
      <c r="C34">
        <v>1172</v>
      </c>
      <c r="D34" s="1">
        <v>2.4700000000000002</v>
      </c>
      <c r="E34" s="1">
        <v>41.42</v>
      </c>
      <c r="F34" s="1">
        <v>59.22</v>
      </c>
      <c r="G34">
        <v>11.39</v>
      </c>
      <c r="H34">
        <v>41.36</v>
      </c>
      <c r="I34">
        <v>-10.46</v>
      </c>
      <c r="J34">
        <v>41.5</v>
      </c>
      <c r="K34">
        <v>-45.09</v>
      </c>
      <c r="L34">
        <v>105.2</v>
      </c>
      <c r="M34" s="10">
        <v>9.5000000000000001E-2</v>
      </c>
      <c r="N34">
        <v>0.438</v>
      </c>
      <c r="O34">
        <v>-0.40200000000000002</v>
      </c>
      <c r="P34">
        <v>-34.700000000000003</v>
      </c>
      <c r="Q34">
        <v>-1.33</v>
      </c>
      <c r="R34">
        <v>0.94</v>
      </c>
      <c r="S34">
        <v>96.76</v>
      </c>
      <c r="T34">
        <v>0</v>
      </c>
      <c r="U34">
        <v>0</v>
      </c>
      <c r="V34">
        <v>0</v>
      </c>
      <c r="W34">
        <v>0</v>
      </c>
      <c r="X34">
        <v>0</v>
      </c>
      <c r="Y34">
        <v>0</v>
      </c>
      <c r="Z34">
        <v>0</v>
      </c>
      <c r="AA34" t="s">
        <v>406</v>
      </c>
      <c r="AB34">
        <v>26</v>
      </c>
      <c r="AC34">
        <v>42</v>
      </c>
      <c r="AD34">
        <f t="shared" si="0"/>
        <v>111.34</v>
      </c>
    </row>
    <row r="35" spans="1:30" x14ac:dyDescent="0.25">
      <c r="A35" s="1">
        <v>42.38</v>
      </c>
      <c r="B35" s="1">
        <v>34</v>
      </c>
      <c r="C35">
        <v>1170</v>
      </c>
      <c r="D35" s="1">
        <v>2.5</v>
      </c>
      <c r="E35" s="1">
        <v>42.38</v>
      </c>
      <c r="F35" s="1">
        <v>57.44</v>
      </c>
      <c r="G35">
        <v>11.98</v>
      </c>
      <c r="H35">
        <v>42.3</v>
      </c>
      <c r="I35">
        <v>-10.3</v>
      </c>
      <c r="J35">
        <v>42.5</v>
      </c>
      <c r="K35">
        <v>-47.77</v>
      </c>
      <c r="L35">
        <v>103.33</v>
      </c>
      <c r="M35" s="10">
        <v>9.6000000000000002E-2</v>
      </c>
      <c r="N35">
        <v>0.46100000000000002</v>
      </c>
      <c r="O35">
        <v>-0.39600000000000002</v>
      </c>
      <c r="P35">
        <v>-35.72</v>
      </c>
      <c r="Q35">
        <v>-1.37</v>
      </c>
      <c r="R35">
        <v>0.94</v>
      </c>
      <c r="S35">
        <v>96.75</v>
      </c>
      <c r="T35">
        <v>0</v>
      </c>
      <c r="U35">
        <v>0</v>
      </c>
      <c r="V35">
        <v>0</v>
      </c>
      <c r="W35">
        <v>0</v>
      </c>
      <c r="X35">
        <v>0</v>
      </c>
      <c r="Y35">
        <v>0</v>
      </c>
      <c r="Z35">
        <v>0</v>
      </c>
      <c r="AA35" t="s">
        <v>405</v>
      </c>
      <c r="AB35">
        <v>26</v>
      </c>
      <c r="AC35">
        <v>43</v>
      </c>
      <c r="AD35">
        <f t="shared" si="0"/>
        <v>112.32000000000001</v>
      </c>
    </row>
    <row r="36" spans="1:30" x14ac:dyDescent="0.25">
      <c r="A36" s="1">
        <v>43.35</v>
      </c>
      <c r="B36" s="1">
        <v>35</v>
      </c>
      <c r="C36">
        <v>1164</v>
      </c>
      <c r="D36" s="1">
        <v>2.5499999999999998</v>
      </c>
      <c r="E36" s="1">
        <v>43.35</v>
      </c>
      <c r="F36" s="1">
        <v>57.9</v>
      </c>
      <c r="G36">
        <v>11.99</v>
      </c>
      <c r="H36">
        <v>43.26</v>
      </c>
      <c r="I36">
        <v>-10.44</v>
      </c>
      <c r="J36">
        <v>43.47</v>
      </c>
      <c r="K36">
        <v>-49.42</v>
      </c>
      <c r="L36">
        <v>89.22</v>
      </c>
      <c r="M36" s="10">
        <v>9.8000000000000004E-2</v>
      </c>
      <c r="N36">
        <v>0.46100000000000002</v>
      </c>
      <c r="O36">
        <v>-0.40100000000000002</v>
      </c>
      <c r="P36">
        <v>-36.64</v>
      </c>
      <c r="Q36">
        <v>-1.41</v>
      </c>
      <c r="R36">
        <v>0.95</v>
      </c>
      <c r="S36">
        <v>96.65</v>
      </c>
      <c r="T36">
        <v>0</v>
      </c>
      <c r="U36">
        <v>0</v>
      </c>
      <c r="V36">
        <v>0</v>
      </c>
      <c r="W36">
        <v>0</v>
      </c>
      <c r="X36">
        <v>0</v>
      </c>
      <c r="Y36">
        <v>0</v>
      </c>
      <c r="Z36">
        <v>0</v>
      </c>
      <c r="AA36" t="s">
        <v>400</v>
      </c>
      <c r="AB36">
        <v>26</v>
      </c>
      <c r="AC36">
        <v>44</v>
      </c>
      <c r="AD36">
        <f t="shared" si="0"/>
        <v>114.072</v>
      </c>
    </row>
    <row r="37" spans="1:30" x14ac:dyDescent="0.25">
      <c r="A37" s="1">
        <v>44.31</v>
      </c>
      <c r="B37" s="1">
        <v>36</v>
      </c>
      <c r="C37">
        <v>1161</v>
      </c>
      <c r="D37" s="1">
        <v>2.5</v>
      </c>
      <c r="E37" s="1">
        <v>44.31</v>
      </c>
      <c r="F37" s="1">
        <v>58.66</v>
      </c>
      <c r="G37">
        <v>11.92</v>
      </c>
      <c r="H37">
        <v>44.23</v>
      </c>
      <c r="I37">
        <v>-10.86</v>
      </c>
      <c r="J37">
        <v>44.43</v>
      </c>
      <c r="K37">
        <v>-49.29</v>
      </c>
      <c r="L37">
        <v>102.16</v>
      </c>
      <c r="M37" s="10">
        <v>9.6000000000000002E-2</v>
      </c>
      <c r="N37">
        <v>0.45900000000000002</v>
      </c>
      <c r="O37">
        <v>-0.41799999999999998</v>
      </c>
      <c r="P37">
        <v>-37.700000000000003</v>
      </c>
      <c r="Q37">
        <v>-1.45</v>
      </c>
      <c r="R37">
        <v>0.95</v>
      </c>
      <c r="S37">
        <v>96.55</v>
      </c>
      <c r="T37">
        <v>0</v>
      </c>
      <c r="U37">
        <v>0</v>
      </c>
      <c r="V37">
        <v>0</v>
      </c>
      <c r="W37">
        <v>0</v>
      </c>
      <c r="X37">
        <v>0</v>
      </c>
      <c r="Y37">
        <v>0</v>
      </c>
      <c r="Z37">
        <v>0</v>
      </c>
      <c r="AA37" t="s">
        <v>112</v>
      </c>
      <c r="AB37">
        <v>26</v>
      </c>
      <c r="AC37">
        <v>45</v>
      </c>
      <c r="AD37">
        <f t="shared" si="0"/>
        <v>111.456</v>
      </c>
    </row>
    <row r="38" spans="1:30" x14ac:dyDescent="0.25">
      <c r="A38" s="1">
        <v>45.27</v>
      </c>
      <c r="B38" s="1">
        <v>37</v>
      </c>
      <c r="C38">
        <v>1156</v>
      </c>
      <c r="D38" s="1">
        <v>2.6</v>
      </c>
      <c r="E38" s="1">
        <v>45.27</v>
      </c>
      <c r="F38" s="1">
        <v>59.43</v>
      </c>
      <c r="G38">
        <v>11.93</v>
      </c>
      <c r="H38">
        <v>45.19</v>
      </c>
      <c r="I38">
        <v>-11.06</v>
      </c>
      <c r="J38">
        <v>45.39</v>
      </c>
      <c r="K38">
        <v>-50.03</v>
      </c>
      <c r="L38">
        <v>103.53</v>
      </c>
      <c r="M38" s="10">
        <v>0.1</v>
      </c>
      <c r="N38">
        <v>0.45900000000000002</v>
      </c>
      <c r="O38">
        <v>-0.42499999999999999</v>
      </c>
      <c r="P38">
        <v>-38.29</v>
      </c>
      <c r="Q38">
        <v>-1.47</v>
      </c>
      <c r="R38">
        <v>0.95</v>
      </c>
      <c r="S38">
        <v>96.54</v>
      </c>
      <c r="T38">
        <v>0</v>
      </c>
      <c r="U38">
        <v>0</v>
      </c>
      <c r="V38">
        <v>0</v>
      </c>
      <c r="W38">
        <v>0</v>
      </c>
      <c r="X38">
        <v>0</v>
      </c>
      <c r="Y38">
        <v>0</v>
      </c>
      <c r="Z38">
        <v>0</v>
      </c>
      <c r="AA38" t="s">
        <v>402</v>
      </c>
      <c r="AB38">
        <v>26</v>
      </c>
      <c r="AC38">
        <v>46</v>
      </c>
      <c r="AD38">
        <f t="shared" si="0"/>
        <v>115.60000000000001</v>
      </c>
    </row>
    <row r="39" spans="1:30" x14ac:dyDescent="0.25">
      <c r="A39" s="1">
        <v>46.24</v>
      </c>
      <c r="B39" s="1">
        <v>38</v>
      </c>
      <c r="C39">
        <v>1152</v>
      </c>
      <c r="D39" s="1">
        <v>2.8</v>
      </c>
      <c r="E39" s="1">
        <v>46.24</v>
      </c>
      <c r="F39" s="1">
        <v>59.55</v>
      </c>
      <c r="G39">
        <v>12.27</v>
      </c>
      <c r="H39">
        <v>46.15</v>
      </c>
      <c r="I39">
        <v>-11.13</v>
      </c>
      <c r="J39">
        <v>46.36</v>
      </c>
      <c r="K39">
        <v>-44.62</v>
      </c>
      <c r="L39">
        <v>109.31</v>
      </c>
      <c r="M39" s="10">
        <v>0.108</v>
      </c>
      <c r="N39">
        <v>0.47199999999999998</v>
      </c>
      <c r="O39">
        <v>-0.42799999999999999</v>
      </c>
      <c r="P39">
        <v>-37.71</v>
      </c>
      <c r="Q39">
        <v>-1.45</v>
      </c>
      <c r="R39">
        <v>0.95</v>
      </c>
      <c r="S39">
        <v>96.53</v>
      </c>
      <c r="T39">
        <v>0</v>
      </c>
      <c r="U39">
        <v>0</v>
      </c>
      <c r="V39">
        <v>0</v>
      </c>
      <c r="W39">
        <v>0</v>
      </c>
      <c r="X39">
        <v>0</v>
      </c>
      <c r="Y39">
        <v>0</v>
      </c>
      <c r="Z39">
        <v>0</v>
      </c>
      <c r="AA39" t="s">
        <v>396</v>
      </c>
      <c r="AB39">
        <v>26</v>
      </c>
      <c r="AC39">
        <v>47</v>
      </c>
      <c r="AD39">
        <f t="shared" si="0"/>
        <v>124.416</v>
      </c>
    </row>
    <row r="40" spans="1:30" x14ac:dyDescent="0.25">
      <c r="A40" s="1">
        <v>47.19</v>
      </c>
      <c r="B40" s="1">
        <v>39</v>
      </c>
      <c r="C40">
        <v>1149</v>
      </c>
      <c r="D40" s="1">
        <v>2.86</v>
      </c>
      <c r="E40" s="1">
        <v>47.19</v>
      </c>
      <c r="F40" s="1">
        <v>58.75</v>
      </c>
      <c r="G40">
        <v>12.61</v>
      </c>
      <c r="H40">
        <v>47.07</v>
      </c>
      <c r="I40">
        <v>-11.02</v>
      </c>
      <c r="J40">
        <v>47.35</v>
      </c>
      <c r="K40">
        <v>-44.76</v>
      </c>
      <c r="L40">
        <v>112.88</v>
      </c>
      <c r="M40" s="10">
        <v>0.11</v>
      </c>
      <c r="N40">
        <v>0.48499999999999999</v>
      </c>
      <c r="O40">
        <v>-0.42399999999999999</v>
      </c>
      <c r="P40">
        <v>-37.74</v>
      </c>
      <c r="Q40">
        <v>-1.45</v>
      </c>
      <c r="R40">
        <v>0.96</v>
      </c>
      <c r="S40">
        <v>96.43</v>
      </c>
      <c r="T40">
        <v>0</v>
      </c>
      <c r="U40">
        <v>0</v>
      </c>
      <c r="V40">
        <v>0</v>
      </c>
      <c r="W40">
        <v>0</v>
      </c>
      <c r="X40">
        <v>0</v>
      </c>
      <c r="Y40">
        <v>0</v>
      </c>
      <c r="Z40">
        <v>0</v>
      </c>
      <c r="AA40" t="s">
        <v>387</v>
      </c>
      <c r="AB40">
        <v>26</v>
      </c>
      <c r="AC40">
        <v>48</v>
      </c>
      <c r="AD40">
        <f t="shared" si="0"/>
        <v>126.39</v>
      </c>
    </row>
    <row r="41" spans="1:30" s="7" customFormat="1" x14ac:dyDescent="0.25">
      <c r="A41" s="1">
        <v>48.15</v>
      </c>
      <c r="B41" s="1">
        <v>40</v>
      </c>
      <c r="C41">
        <v>1147</v>
      </c>
      <c r="D41" s="1">
        <v>2.9</v>
      </c>
      <c r="E41" s="1">
        <v>48.15</v>
      </c>
      <c r="F41" s="1">
        <v>58.67</v>
      </c>
      <c r="G41">
        <v>12.66</v>
      </c>
      <c r="H41">
        <v>48.03</v>
      </c>
      <c r="I41">
        <v>-10.96</v>
      </c>
      <c r="J41">
        <v>48.32</v>
      </c>
      <c r="K41">
        <v>-46.22</v>
      </c>
      <c r="L41">
        <v>114.43</v>
      </c>
      <c r="M41" s="10">
        <v>0.111</v>
      </c>
      <c r="N41">
        <v>0.48699999999999999</v>
      </c>
      <c r="O41">
        <v>-0.42199999999999999</v>
      </c>
      <c r="P41">
        <v>-38.76</v>
      </c>
      <c r="Q41">
        <v>-1.49</v>
      </c>
      <c r="R41">
        <v>0.96</v>
      </c>
      <c r="S41">
        <v>96.43</v>
      </c>
      <c r="T41">
        <v>0</v>
      </c>
      <c r="U41">
        <v>0</v>
      </c>
      <c r="V41">
        <v>0</v>
      </c>
      <c r="W41">
        <v>0</v>
      </c>
      <c r="X41">
        <v>0</v>
      </c>
      <c r="Y41">
        <v>0</v>
      </c>
      <c r="Z41">
        <v>0</v>
      </c>
      <c r="AA41" t="s">
        <v>381</v>
      </c>
      <c r="AB41">
        <v>26</v>
      </c>
      <c r="AC41">
        <v>49</v>
      </c>
      <c r="AD41">
        <f t="shared" si="0"/>
        <v>127.31700000000001</v>
      </c>
    </row>
    <row r="42" spans="1:30" x14ac:dyDescent="0.25">
      <c r="A42" s="1">
        <v>49.13</v>
      </c>
      <c r="B42" s="1">
        <v>41</v>
      </c>
      <c r="C42">
        <v>1141</v>
      </c>
      <c r="D42" s="1">
        <v>2.89</v>
      </c>
      <c r="E42" s="1">
        <v>49.13</v>
      </c>
      <c r="F42" s="1">
        <v>58.63</v>
      </c>
      <c r="G42">
        <v>12.67</v>
      </c>
      <c r="H42">
        <v>48.98</v>
      </c>
      <c r="I42">
        <v>-10.96</v>
      </c>
      <c r="J42">
        <v>49.35</v>
      </c>
      <c r="K42">
        <v>-51.78</v>
      </c>
      <c r="L42">
        <v>131.87</v>
      </c>
      <c r="M42" s="10">
        <v>0.111</v>
      </c>
      <c r="N42">
        <v>0.48699999999999999</v>
      </c>
      <c r="O42">
        <v>-0.42199999999999999</v>
      </c>
      <c r="P42">
        <v>-39.49</v>
      </c>
      <c r="Q42">
        <v>-1.52</v>
      </c>
      <c r="R42">
        <v>0.96</v>
      </c>
      <c r="S42">
        <v>96.41</v>
      </c>
      <c r="T42">
        <v>0</v>
      </c>
      <c r="U42">
        <v>0</v>
      </c>
      <c r="V42">
        <v>0</v>
      </c>
      <c r="W42">
        <v>0</v>
      </c>
      <c r="X42">
        <v>0</v>
      </c>
      <c r="Y42">
        <v>0</v>
      </c>
      <c r="Z42">
        <v>0</v>
      </c>
      <c r="AA42" t="s">
        <v>70</v>
      </c>
      <c r="AB42">
        <v>26</v>
      </c>
      <c r="AC42">
        <v>50</v>
      </c>
      <c r="AD42">
        <f t="shared" si="0"/>
        <v>126.651</v>
      </c>
    </row>
    <row r="43" spans="1:30" x14ac:dyDescent="0.25">
      <c r="A43" s="1">
        <v>50.09</v>
      </c>
      <c r="B43" s="1">
        <v>42</v>
      </c>
      <c r="C43">
        <v>1137</v>
      </c>
      <c r="D43" s="1">
        <v>2.85</v>
      </c>
      <c r="E43" s="1">
        <v>50.09</v>
      </c>
      <c r="F43" s="1">
        <v>58.75</v>
      </c>
      <c r="G43">
        <v>12.75</v>
      </c>
      <c r="H43">
        <v>49.93</v>
      </c>
      <c r="I43">
        <v>-11.24</v>
      </c>
      <c r="J43">
        <v>50.32</v>
      </c>
      <c r="K43">
        <v>-53.65</v>
      </c>
      <c r="L43">
        <v>131.37</v>
      </c>
      <c r="M43" s="10">
        <v>0.11</v>
      </c>
      <c r="N43">
        <v>0.49</v>
      </c>
      <c r="O43">
        <v>-0.432</v>
      </c>
      <c r="P43">
        <v>-39.89</v>
      </c>
      <c r="Q43">
        <v>-1.53</v>
      </c>
      <c r="R43">
        <v>0.97</v>
      </c>
      <c r="S43">
        <v>96.31</v>
      </c>
      <c r="T43">
        <v>0</v>
      </c>
      <c r="U43">
        <v>0</v>
      </c>
      <c r="V43">
        <v>0</v>
      </c>
      <c r="W43">
        <v>0</v>
      </c>
      <c r="X43">
        <v>0</v>
      </c>
      <c r="Y43">
        <v>0</v>
      </c>
      <c r="Z43">
        <v>0</v>
      </c>
      <c r="AA43" t="s">
        <v>398</v>
      </c>
      <c r="AB43">
        <v>26</v>
      </c>
      <c r="AC43">
        <v>51</v>
      </c>
      <c r="AD43">
        <f t="shared" si="0"/>
        <v>125.07000000000001</v>
      </c>
    </row>
    <row r="44" spans="1:30" x14ac:dyDescent="0.25">
      <c r="A44" s="1">
        <v>51.05</v>
      </c>
      <c r="B44" s="1">
        <v>43</v>
      </c>
      <c r="C44">
        <v>1135</v>
      </c>
      <c r="D44" s="1">
        <v>2.88</v>
      </c>
      <c r="E44" s="1">
        <v>51.05</v>
      </c>
      <c r="F44" s="1">
        <v>59.56</v>
      </c>
      <c r="G44">
        <v>12.8</v>
      </c>
      <c r="H44">
        <v>50.9</v>
      </c>
      <c r="I44">
        <v>-11.72</v>
      </c>
      <c r="J44">
        <v>51.28</v>
      </c>
      <c r="K44">
        <v>-47.91</v>
      </c>
      <c r="L44">
        <v>132</v>
      </c>
      <c r="M44" s="10">
        <v>0.111</v>
      </c>
      <c r="N44">
        <v>0.49199999999999999</v>
      </c>
      <c r="O44">
        <v>-0.45100000000000001</v>
      </c>
      <c r="P44">
        <v>-40.229999999999997</v>
      </c>
      <c r="Q44">
        <v>-1.55</v>
      </c>
      <c r="R44">
        <v>0.97</v>
      </c>
      <c r="S44">
        <v>96.3</v>
      </c>
      <c r="T44">
        <v>0</v>
      </c>
      <c r="U44">
        <v>0</v>
      </c>
      <c r="V44">
        <v>0</v>
      </c>
      <c r="W44">
        <v>0</v>
      </c>
      <c r="X44">
        <v>0</v>
      </c>
      <c r="Y44">
        <v>0</v>
      </c>
      <c r="Z44">
        <v>0</v>
      </c>
      <c r="AA44" t="s">
        <v>386</v>
      </c>
      <c r="AB44">
        <v>26</v>
      </c>
      <c r="AC44">
        <v>52</v>
      </c>
      <c r="AD44">
        <f t="shared" si="0"/>
        <v>125.985</v>
      </c>
    </row>
    <row r="45" spans="1:30" x14ac:dyDescent="0.25">
      <c r="A45" s="1">
        <v>52.02</v>
      </c>
      <c r="B45" s="1">
        <v>44</v>
      </c>
      <c r="C45">
        <v>1134</v>
      </c>
      <c r="D45" s="1">
        <v>3.05</v>
      </c>
      <c r="E45" s="1">
        <v>52.02</v>
      </c>
      <c r="F45" s="1">
        <v>58.73</v>
      </c>
      <c r="G45">
        <v>13.23</v>
      </c>
      <c r="H45">
        <v>51.84</v>
      </c>
      <c r="I45">
        <v>-11.44</v>
      </c>
      <c r="J45">
        <v>52.26</v>
      </c>
      <c r="K45">
        <v>-51.37</v>
      </c>
      <c r="L45">
        <v>137.97999999999999</v>
      </c>
      <c r="M45" s="10">
        <v>0.11700000000000001</v>
      </c>
      <c r="N45">
        <v>0.50900000000000001</v>
      </c>
      <c r="O45">
        <v>-0.44</v>
      </c>
      <c r="P45">
        <v>-41.94</v>
      </c>
      <c r="Q45">
        <v>-1.61</v>
      </c>
      <c r="R45">
        <v>1.06</v>
      </c>
      <c r="S45">
        <v>96.03</v>
      </c>
      <c r="T45">
        <v>0</v>
      </c>
      <c r="U45">
        <v>0</v>
      </c>
      <c r="V45">
        <v>0</v>
      </c>
      <c r="W45">
        <v>0</v>
      </c>
      <c r="X45">
        <v>0</v>
      </c>
      <c r="Y45">
        <v>0</v>
      </c>
      <c r="Z45">
        <v>0</v>
      </c>
      <c r="AA45" t="s">
        <v>375</v>
      </c>
      <c r="AB45">
        <v>26</v>
      </c>
      <c r="AC45">
        <v>53</v>
      </c>
      <c r="AD45">
        <f t="shared" si="0"/>
        <v>132.678</v>
      </c>
    </row>
    <row r="46" spans="1:30" x14ac:dyDescent="0.25">
      <c r="A46" s="1">
        <v>52.99</v>
      </c>
      <c r="B46" s="1">
        <v>45</v>
      </c>
      <c r="C46">
        <v>1131</v>
      </c>
      <c r="D46" s="1">
        <v>3.08</v>
      </c>
      <c r="E46" s="1">
        <v>52.99</v>
      </c>
      <c r="F46" s="1">
        <v>59.5</v>
      </c>
      <c r="G46">
        <v>13.15</v>
      </c>
      <c r="H46">
        <v>52.84</v>
      </c>
      <c r="I46">
        <v>-11.71</v>
      </c>
      <c r="J46">
        <v>53.22</v>
      </c>
      <c r="K46">
        <v>-55.09</v>
      </c>
      <c r="L46">
        <v>144.38999999999999</v>
      </c>
      <c r="M46" s="10">
        <v>0.11799999999999999</v>
      </c>
      <c r="N46">
        <v>0.50600000000000001</v>
      </c>
      <c r="O46">
        <v>-0.45100000000000001</v>
      </c>
      <c r="P46">
        <v>-42.72</v>
      </c>
      <c r="Q46">
        <v>-1.64</v>
      </c>
      <c r="R46">
        <v>1.06</v>
      </c>
      <c r="S46">
        <v>96.02</v>
      </c>
      <c r="T46">
        <v>0</v>
      </c>
      <c r="U46">
        <v>0</v>
      </c>
      <c r="V46">
        <v>0</v>
      </c>
      <c r="W46">
        <v>0</v>
      </c>
      <c r="X46">
        <v>0</v>
      </c>
      <c r="Y46">
        <v>0</v>
      </c>
      <c r="Z46">
        <v>0</v>
      </c>
      <c r="AA46" t="s">
        <v>367</v>
      </c>
      <c r="AB46">
        <v>26</v>
      </c>
      <c r="AC46">
        <v>54</v>
      </c>
      <c r="AD46">
        <f t="shared" si="0"/>
        <v>133.458</v>
      </c>
    </row>
    <row r="47" spans="1:30" x14ac:dyDescent="0.25">
      <c r="A47" s="1">
        <v>53.95</v>
      </c>
      <c r="B47" s="1">
        <v>46</v>
      </c>
      <c r="C47">
        <v>1125</v>
      </c>
      <c r="D47" s="1">
        <v>3.03</v>
      </c>
      <c r="E47" s="1">
        <v>53.95</v>
      </c>
      <c r="F47" s="1">
        <v>58.84</v>
      </c>
      <c r="G47">
        <v>13.41</v>
      </c>
      <c r="H47">
        <v>53.77</v>
      </c>
      <c r="I47">
        <v>-11.81</v>
      </c>
      <c r="J47">
        <v>54.2</v>
      </c>
      <c r="K47">
        <v>-51.05</v>
      </c>
      <c r="L47">
        <v>141.55000000000001</v>
      </c>
      <c r="M47" s="10">
        <v>0.11600000000000001</v>
      </c>
      <c r="N47">
        <v>0.51600000000000001</v>
      </c>
      <c r="O47">
        <v>-0.45400000000000001</v>
      </c>
      <c r="P47">
        <v>-42.7</v>
      </c>
      <c r="Q47">
        <v>-1.64</v>
      </c>
      <c r="R47">
        <v>1.07</v>
      </c>
      <c r="S47">
        <v>95.91</v>
      </c>
      <c r="T47">
        <v>0</v>
      </c>
      <c r="U47">
        <v>0</v>
      </c>
      <c r="V47">
        <v>0</v>
      </c>
      <c r="W47">
        <v>0</v>
      </c>
      <c r="X47">
        <v>0</v>
      </c>
      <c r="Y47">
        <v>0</v>
      </c>
      <c r="Z47">
        <v>0</v>
      </c>
      <c r="AA47" t="s">
        <v>108</v>
      </c>
      <c r="AB47">
        <v>26</v>
      </c>
      <c r="AC47">
        <v>55</v>
      </c>
      <c r="AD47">
        <f t="shared" si="0"/>
        <v>130.5</v>
      </c>
    </row>
    <row r="48" spans="1:30" x14ac:dyDescent="0.25">
      <c r="A48" s="1">
        <v>54.9</v>
      </c>
      <c r="B48" s="1">
        <v>47</v>
      </c>
      <c r="C48">
        <v>1123</v>
      </c>
      <c r="D48" s="1">
        <v>3.03</v>
      </c>
      <c r="E48" s="1">
        <v>54.9</v>
      </c>
      <c r="F48" s="1">
        <v>58.33</v>
      </c>
      <c r="G48">
        <v>13.79</v>
      </c>
      <c r="H48">
        <v>54.71</v>
      </c>
      <c r="I48">
        <v>-12.03</v>
      </c>
      <c r="J48">
        <v>55.18</v>
      </c>
      <c r="K48">
        <v>-54</v>
      </c>
      <c r="L48">
        <v>144.86000000000001</v>
      </c>
      <c r="M48" s="10">
        <v>0.11600000000000001</v>
      </c>
      <c r="N48">
        <v>0.53</v>
      </c>
      <c r="O48">
        <v>-0.46300000000000002</v>
      </c>
      <c r="P48">
        <v>-43.58</v>
      </c>
      <c r="Q48">
        <v>-1.68</v>
      </c>
      <c r="R48">
        <v>1.07</v>
      </c>
      <c r="S48">
        <v>95.81</v>
      </c>
      <c r="T48">
        <v>0</v>
      </c>
      <c r="U48">
        <v>0</v>
      </c>
      <c r="V48">
        <v>0</v>
      </c>
      <c r="W48">
        <v>0</v>
      </c>
      <c r="X48">
        <v>0</v>
      </c>
      <c r="Y48">
        <v>0</v>
      </c>
      <c r="Z48">
        <v>0</v>
      </c>
      <c r="AA48" t="s">
        <v>370</v>
      </c>
      <c r="AB48">
        <v>26</v>
      </c>
      <c r="AC48">
        <v>56</v>
      </c>
      <c r="AD48">
        <f t="shared" si="0"/>
        <v>130.268</v>
      </c>
    </row>
    <row r="49" spans="1:30" x14ac:dyDescent="0.25">
      <c r="A49" s="1">
        <v>55.9</v>
      </c>
      <c r="B49" s="1">
        <v>48</v>
      </c>
      <c r="C49">
        <v>1119</v>
      </c>
      <c r="D49" s="1">
        <v>3.06</v>
      </c>
      <c r="E49" s="1">
        <v>55.9</v>
      </c>
      <c r="F49" s="1">
        <v>59.7</v>
      </c>
      <c r="G49">
        <v>13.68</v>
      </c>
      <c r="H49">
        <v>55.75</v>
      </c>
      <c r="I49">
        <v>-12.67</v>
      </c>
      <c r="J49">
        <v>56.12</v>
      </c>
      <c r="K49">
        <v>-66.12</v>
      </c>
      <c r="L49">
        <v>146.08000000000001</v>
      </c>
      <c r="M49" s="10">
        <v>0.11799999999999999</v>
      </c>
      <c r="N49">
        <v>0.52600000000000002</v>
      </c>
      <c r="O49">
        <v>-0.48699999999999999</v>
      </c>
      <c r="P49">
        <v>-44.14</v>
      </c>
      <c r="Q49">
        <v>-1.7</v>
      </c>
      <c r="R49">
        <v>1.1599999999999999</v>
      </c>
      <c r="S49">
        <v>95.62</v>
      </c>
      <c r="T49">
        <v>0</v>
      </c>
      <c r="U49">
        <v>0</v>
      </c>
      <c r="V49">
        <v>0</v>
      </c>
      <c r="W49">
        <v>0</v>
      </c>
      <c r="X49">
        <v>0</v>
      </c>
      <c r="Y49">
        <v>0</v>
      </c>
      <c r="Z49">
        <v>0</v>
      </c>
      <c r="AA49" t="s">
        <v>369</v>
      </c>
      <c r="AB49">
        <v>26</v>
      </c>
      <c r="AC49">
        <v>57</v>
      </c>
      <c r="AD49">
        <f t="shared" si="0"/>
        <v>132.042</v>
      </c>
    </row>
    <row r="50" spans="1:30" x14ac:dyDescent="0.25">
      <c r="A50" s="1">
        <v>56.85</v>
      </c>
      <c r="B50" s="1">
        <v>49</v>
      </c>
      <c r="C50">
        <v>1117</v>
      </c>
      <c r="D50" s="1">
        <v>3.05</v>
      </c>
      <c r="E50" s="1">
        <v>56.85</v>
      </c>
      <c r="F50" s="1">
        <v>58.64</v>
      </c>
      <c r="G50">
        <v>13.95</v>
      </c>
      <c r="H50">
        <v>56.67</v>
      </c>
      <c r="I50">
        <v>-12.41</v>
      </c>
      <c r="J50">
        <v>57.11</v>
      </c>
      <c r="K50">
        <v>-66.349999999999994</v>
      </c>
      <c r="L50">
        <v>160.84</v>
      </c>
      <c r="M50" s="10">
        <v>0.11700000000000001</v>
      </c>
      <c r="N50">
        <v>0.53700000000000003</v>
      </c>
      <c r="O50">
        <v>-0.47699999999999998</v>
      </c>
      <c r="P50">
        <v>-45.28</v>
      </c>
      <c r="Q50">
        <v>-1.74</v>
      </c>
      <c r="R50">
        <v>1.1599999999999999</v>
      </c>
      <c r="S50">
        <v>95.52</v>
      </c>
      <c r="T50">
        <v>0</v>
      </c>
      <c r="U50">
        <v>0</v>
      </c>
      <c r="V50">
        <v>0</v>
      </c>
      <c r="W50">
        <v>0</v>
      </c>
      <c r="X50">
        <v>0</v>
      </c>
      <c r="Y50">
        <v>0</v>
      </c>
      <c r="Z50">
        <v>0</v>
      </c>
      <c r="AA50" t="s">
        <v>371</v>
      </c>
      <c r="AB50">
        <v>26</v>
      </c>
      <c r="AC50">
        <v>58</v>
      </c>
      <c r="AD50">
        <f t="shared" si="0"/>
        <v>130.68900000000002</v>
      </c>
    </row>
    <row r="51" spans="1:30" x14ac:dyDescent="0.25">
      <c r="A51" s="1">
        <v>57.8</v>
      </c>
      <c r="B51" s="1">
        <v>50</v>
      </c>
      <c r="C51">
        <v>1108</v>
      </c>
      <c r="D51" s="1">
        <v>3.06</v>
      </c>
      <c r="E51" s="1">
        <v>57.8</v>
      </c>
      <c r="F51" s="1">
        <v>58.57</v>
      </c>
      <c r="G51">
        <v>14.08</v>
      </c>
      <c r="H51">
        <v>57.6</v>
      </c>
      <c r="I51">
        <v>-12.53</v>
      </c>
      <c r="J51">
        <v>58.07</v>
      </c>
      <c r="K51">
        <v>-65.59</v>
      </c>
      <c r="L51">
        <v>147.61000000000001</v>
      </c>
      <c r="M51" s="10">
        <v>0.11799999999999999</v>
      </c>
      <c r="N51">
        <v>0.54200000000000004</v>
      </c>
      <c r="O51">
        <v>-0.48199999999999998</v>
      </c>
      <c r="P51">
        <v>-45.81</v>
      </c>
      <c r="Q51">
        <v>-1.76</v>
      </c>
      <c r="R51">
        <v>1.17</v>
      </c>
      <c r="S51">
        <v>95.49</v>
      </c>
      <c r="T51">
        <v>0</v>
      </c>
      <c r="U51">
        <v>0</v>
      </c>
      <c r="V51">
        <v>0</v>
      </c>
      <c r="W51">
        <v>0</v>
      </c>
      <c r="X51">
        <v>0</v>
      </c>
      <c r="Y51">
        <v>0</v>
      </c>
      <c r="Z51">
        <v>0</v>
      </c>
      <c r="AA51" t="s">
        <v>373</v>
      </c>
      <c r="AB51">
        <v>26</v>
      </c>
      <c r="AC51">
        <v>59</v>
      </c>
      <c r="AD51">
        <f t="shared" si="0"/>
        <v>130.744</v>
      </c>
    </row>
    <row r="52" spans="1:30" x14ac:dyDescent="0.25">
      <c r="A52" s="1">
        <v>58.75</v>
      </c>
      <c r="B52" s="1">
        <v>51</v>
      </c>
      <c r="C52">
        <v>1103</v>
      </c>
      <c r="D52" s="1">
        <v>3.17</v>
      </c>
      <c r="E52" s="1">
        <v>58.75</v>
      </c>
      <c r="F52" s="1">
        <v>59.2</v>
      </c>
      <c r="G52">
        <v>14.09</v>
      </c>
      <c r="H52">
        <v>58.56</v>
      </c>
      <c r="I52">
        <v>-12.67</v>
      </c>
      <c r="J52">
        <v>59.02</v>
      </c>
      <c r="K52">
        <v>-63.93</v>
      </c>
      <c r="L52">
        <v>114.99</v>
      </c>
      <c r="M52" s="10">
        <v>0.122</v>
      </c>
      <c r="N52">
        <v>0.54200000000000004</v>
      </c>
      <c r="O52">
        <v>-0.48699999999999999</v>
      </c>
      <c r="P52">
        <v>-43.81</v>
      </c>
      <c r="Q52">
        <v>-1.68</v>
      </c>
      <c r="R52">
        <v>1.18</v>
      </c>
      <c r="S52">
        <v>95.38</v>
      </c>
      <c r="T52">
        <v>0</v>
      </c>
      <c r="U52">
        <v>0</v>
      </c>
      <c r="V52">
        <v>0</v>
      </c>
      <c r="W52">
        <v>0</v>
      </c>
      <c r="X52">
        <v>0</v>
      </c>
      <c r="Y52">
        <v>0</v>
      </c>
      <c r="Z52">
        <v>0</v>
      </c>
      <c r="AA52" t="s">
        <v>67</v>
      </c>
      <c r="AB52">
        <v>26</v>
      </c>
      <c r="AC52">
        <v>60</v>
      </c>
      <c r="AD52">
        <f t="shared" si="0"/>
        <v>134.566</v>
      </c>
    </row>
    <row r="53" spans="1:30" x14ac:dyDescent="0.25">
      <c r="A53" s="1">
        <v>59.74</v>
      </c>
      <c r="B53" s="1">
        <v>52</v>
      </c>
      <c r="C53">
        <v>1101</v>
      </c>
      <c r="D53" s="1">
        <v>3.22</v>
      </c>
      <c r="E53" s="1">
        <v>59.74</v>
      </c>
      <c r="F53" s="1">
        <v>59.4</v>
      </c>
      <c r="G53">
        <v>14.35</v>
      </c>
      <c r="H53">
        <v>59.58</v>
      </c>
      <c r="I53">
        <v>-13.06</v>
      </c>
      <c r="J53">
        <v>59.98</v>
      </c>
      <c r="K53">
        <v>-59.55</v>
      </c>
      <c r="L53">
        <v>137.19999999999999</v>
      </c>
      <c r="M53" s="10">
        <v>0.124</v>
      </c>
      <c r="N53">
        <v>0.55200000000000005</v>
      </c>
      <c r="O53">
        <v>-0.502</v>
      </c>
      <c r="P53">
        <v>-44.46</v>
      </c>
      <c r="Q53">
        <v>-1.71</v>
      </c>
      <c r="R53">
        <v>1.18</v>
      </c>
      <c r="S53">
        <v>95.46</v>
      </c>
      <c r="T53">
        <v>0</v>
      </c>
      <c r="U53">
        <v>0</v>
      </c>
      <c r="V53">
        <v>0</v>
      </c>
      <c r="W53">
        <v>0</v>
      </c>
      <c r="X53">
        <v>0</v>
      </c>
      <c r="Y53">
        <v>0</v>
      </c>
      <c r="Z53">
        <v>0</v>
      </c>
      <c r="AA53" t="s">
        <v>366</v>
      </c>
      <c r="AB53">
        <v>26</v>
      </c>
      <c r="AC53">
        <v>61</v>
      </c>
      <c r="AD53">
        <f t="shared" si="0"/>
        <v>136.524</v>
      </c>
    </row>
    <row r="54" spans="1:30" x14ac:dyDescent="0.25">
      <c r="A54" s="1">
        <v>60.72</v>
      </c>
      <c r="B54" s="1">
        <v>53</v>
      </c>
      <c r="C54">
        <v>1098</v>
      </c>
      <c r="D54" s="1">
        <v>3.33</v>
      </c>
      <c r="E54" s="1">
        <v>60.72</v>
      </c>
      <c r="F54" s="1">
        <v>58.83</v>
      </c>
      <c r="G54">
        <v>14.69</v>
      </c>
      <c r="H54">
        <v>60.51</v>
      </c>
      <c r="I54">
        <v>-12.91</v>
      </c>
      <c r="J54">
        <v>61.02</v>
      </c>
      <c r="K54">
        <v>-62.21</v>
      </c>
      <c r="L54">
        <v>132.35</v>
      </c>
      <c r="M54" s="10">
        <v>0.128</v>
      </c>
      <c r="N54">
        <v>0.56499999999999995</v>
      </c>
      <c r="O54">
        <v>-0.497</v>
      </c>
      <c r="P54">
        <v>-44.22</v>
      </c>
      <c r="Q54">
        <v>-1.7</v>
      </c>
      <c r="R54">
        <v>1.18</v>
      </c>
      <c r="S54">
        <v>95.36</v>
      </c>
      <c r="T54">
        <v>0</v>
      </c>
      <c r="U54">
        <v>0</v>
      </c>
      <c r="V54">
        <v>0</v>
      </c>
      <c r="W54">
        <v>0</v>
      </c>
      <c r="X54">
        <v>0</v>
      </c>
      <c r="Y54">
        <v>0</v>
      </c>
      <c r="Z54">
        <v>0</v>
      </c>
      <c r="AA54" t="s">
        <v>357</v>
      </c>
      <c r="AB54">
        <v>26</v>
      </c>
      <c r="AC54">
        <v>62</v>
      </c>
      <c r="AD54">
        <f t="shared" si="0"/>
        <v>140.54400000000001</v>
      </c>
    </row>
    <row r="55" spans="1:30" x14ac:dyDescent="0.25">
      <c r="A55" s="1">
        <v>61.67</v>
      </c>
      <c r="B55" s="1">
        <v>54</v>
      </c>
      <c r="C55">
        <v>1096</v>
      </c>
      <c r="D55" s="1">
        <v>3.32</v>
      </c>
      <c r="E55" s="1">
        <v>61.67</v>
      </c>
      <c r="F55" s="1">
        <v>59.67</v>
      </c>
      <c r="G55">
        <v>14.58</v>
      </c>
      <c r="H55">
        <v>61.47</v>
      </c>
      <c r="I55">
        <v>-13.33</v>
      </c>
      <c r="J55">
        <v>61.97</v>
      </c>
      <c r="K55">
        <v>-63.57</v>
      </c>
      <c r="L55">
        <v>135.08000000000001</v>
      </c>
      <c r="M55" s="10">
        <v>0.128</v>
      </c>
      <c r="N55">
        <v>0.56100000000000005</v>
      </c>
      <c r="O55">
        <v>-0.51300000000000001</v>
      </c>
      <c r="P55">
        <v>-45</v>
      </c>
      <c r="Q55">
        <v>-1.73</v>
      </c>
      <c r="R55">
        <v>1.19</v>
      </c>
      <c r="S55">
        <v>95.16</v>
      </c>
      <c r="T55">
        <v>0</v>
      </c>
      <c r="U55">
        <v>0</v>
      </c>
      <c r="V55">
        <v>0</v>
      </c>
      <c r="W55">
        <v>0</v>
      </c>
      <c r="X55">
        <v>0</v>
      </c>
      <c r="Y55">
        <v>0</v>
      </c>
      <c r="Z55">
        <v>0</v>
      </c>
      <c r="AA55" t="s">
        <v>356</v>
      </c>
      <c r="AB55">
        <v>26</v>
      </c>
      <c r="AC55">
        <v>63</v>
      </c>
      <c r="AD55">
        <f t="shared" si="0"/>
        <v>140.28800000000001</v>
      </c>
    </row>
    <row r="56" spans="1:30" x14ac:dyDescent="0.25">
      <c r="A56" s="1">
        <v>62.62</v>
      </c>
      <c r="B56" s="1">
        <v>55</v>
      </c>
      <c r="C56">
        <v>1094</v>
      </c>
      <c r="D56" s="1">
        <v>3.28</v>
      </c>
      <c r="E56" s="1">
        <v>62.62</v>
      </c>
      <c r="F56" s="1">
        <v>59.6</v>
      </c>
      <c r="G56">
        <v>14.56</v>
      </c>
      <c r="H56">
        <v>62.4</v>
      </c>
      <c r="I56">
        <v>-13.35</v>
      </c>
      <c r="J56">
        <v>62.94</v>
      </c>
      <c r="K56">
        <v>-63.34</v>
      </c>
      <c r="L56">
        <v>143.13999999999999</v>
      </c>
      <c r="M56" s="10">
        <v>0.126</v>
      </c>
      <c r="N56">
        <v>0.56000000000000005</v>
      </c>
      <c r="O56">
        <v>-0.51300000000000001</v>
      </c>
      <c r="P56">
        <v>-45.22</v>
      </c>
      <c r="Q56">
        <v>-1.74</v>
      </c>
      <c r="R56">
        <v>1.19</v>
      </c>
      <c r="S56">
        <v>95.16</v>
      </c>
      <c r="T56">
        <v>0</v>
      </c>
      <c r="U56">
        <v>0</v>
      </c>
      <c r="V56">
        <v>0</v>
      </c>
      <c r="W56">
        <v>0</v>
      </c>
      <c r="X56">
        <v>0</v>
      </c>
      <c r="Y56">
        <v>0</v>
      </c>
      <c r="Z56">
        <v>0</v>
      </c>
      <c r="AA56" t="s">
        <v>354</v>
      </c>
      <c r="AB56">
        <v>26</v>
      </c>
      <c r="AC56">
        <v>64</v>
      </c>
      <c r="AD56">
        <f t="shared" si="0"/>
        <v>137.84399999999999</v>
      </c>
    </row>
    <row r="57" spans="1:30" x14ac:dyDescent="0.25">
      <c r="A57" s="1">
        <v>63.57</v>
      </c>
      <c r="B57" s="1">
        <v>56</v>
      </c>
      <c r="C57">
        <v>1093</v>
      </c>
      <c r="D57" s="1">
        <v>3.26</v>
      </c>
      <c r="E57" s="1">
        <v>63.57</v>
      </c>
      <c r="F57" s="1">
        <v>59.19</v>
      </c>
      <c r="G57">
        <v>14.64</v>
      </c>
      <c r="H57">
        <v>63.33</v>
      </c>
      <c r="I57">
        <v>-13.26</v>
      </c>
      <c r="J57">
        <v>63.92</v>
      </c>
      <c r="K57">
        <v>-59.61</v>
      </c>
      <c r="L57">
        <v>144.06</v>
      </c>
      <c r="M57" s="10">
        <v>0.125</v>
      </c>
      <c r="N57">
        <v>0.56299999999999994</v>
      </c>
      <c r="O57">
        <v>-0.51</v>
      </c>
      <c r="P57">
        <v>-45.57</v>
      </c>
      <c r="Q57">
        <v>-1.75</v>
      </c>
      <c r="R57">
        <v>1.19</v>
      </c>
      <c r="S57">
        <v>95.06</v>
      </c>
      <c r="T57">
        <v>0</v>
      </c>
      <c r="U57">
        <v>0</v>
      </c>
      <c r="V57">
        <v>0</v>
      </c>
      <c r="W57">
        <v>0</v>
      </c>
      <c r="X57">
        <v>0</v>
      </c>
      <c r="Y57">
        <v>0</v>
      </c>
      <c r="Z57">
        <v>0</v>
      </c>
      <c r="AA57" t="s">
        <v>107</v>
      </c>
      <c r="AB57">
        <v>26</v>
      </c>
      <c r="AC57">
        <v>65</v>
      </c>
      <c r="AD57">
        <f t="shared" si="0"/>
        <v>136.625</v>
      </c>
    </row>
    <row r="58" spans="1:30" x14ac:dyDescent="0.25">
      <c r="A58" s="1">
        <v>64.52</v>
      </c>
      <c r="B58" s="1">
        <v>57</v>
      </c>
      <c r="C58">
        <v>1092</v>
      </c>
      <c r="D58" s="1">
        <v>3.26</v>
      </c>
      <c r="E58" s="1">
        <v>64.52</v>
      </c>
      <c r="F58" s="1">
        <v>59.16</v>
      </c>
      <c r="G58">
        <v>14.87</v>
      </c>
      <c r="H58">
        <v>64.260000000000005</v>
      </c>
      <c r="I58">
        <v>-13.56</v>
      </c>
      <c r="J58">
        <v>64.89</v>
      </c>
      <c r="K58">
        <v>-60.38</v>
      </c>
      <c r="L58">
        <v>136.08000000000001</v>
      </c>
      <c r="M58" s="10">
        <v>0.125</v>
      </c>
      <c r="N58">
        <v>0.57199999999999995</v>
      </c>
      <c r="O58">
        <v>-0.52200000000000002</v>
      </c>
      <c r="P58">
        <v>-46.52</v>
      </c>
      <c r="Q58">
        <v>-1.79</v>
      </c>
      <c r="R58">
        <v>1.19</v>
      </c>
      <c r="S58">
        <v>94.96</v>
      </c>
      <c r="T58">
        <v>0</v>
      </c>
      <c r="U58">
        <v>0</v>
      </c>
      <c r="V58">
        <v>0</v>
      </c>
      <c r="W58">
        <v>0</v>
      </c>
      <c r="X58">
        <v>0</v>
      </c>
      <c r="Y58">
        <v>0</v>
      </c>
      <c r="Z58">
        <v>0</v>
      </c>
      <c r="AA58" t="s">
        <v>364</v>
      </c>
      <c r="AB58">
        <v>26</v>
      </c>
      <c r="AC58">
        <v>66</v>
      </c>
      <c r="AD58">
        <f t="shared" si="0"/>
        <v>136.5</v>
      </c>
    </row>
    <row r="59" spans="1:30" x14ac:dyDescent="0.25">
      <c r="A59" s="1">
        <v>65.459999999999994</v>
      </c>
      <c r="B59" s="1">
        <v>58</v>
      </c>
      <c r="C59">
        <v>1088</v>
      </c>
      <c r="D59" s="1">
        <v>3.39</v>
      </c>
      <c r="E59" s="1">
        <v>65.459999999999994</v>
      </c>
      <c r="F59" s="1">
        <v>59.38</v>
      </c>
      <c r="G59">
        <v>15.01</v>
      </c>
      <c r="H59">
        <v>65.2</v>
      </c>
      <c r="I59">
        <v>-13.59</v>
      </c>
      <c r="J59">
        <v>65.849999999999994</v>
      </c>
      <c r="K59">
        <v>-63.59</v>
      </c>
      <c r="L59">
        <v>151.25</v>
      </c>
      <c r="M59" s="10">
        <v>0.13</v>
      </c>
      <c r="N59">
        <v>0.57699999999999996</v>
      </c>
      <c r="O59">
        <v>-0.52300000000000002</v>
      </c>
      <c r="P59">
        <v>-47.05</v>
      </c>
      <c r="Q59">
        <v>-1.81</v>
      </c>
      <c r="R59">
        <v>1.19</v>
      </c>
      <c r="S59">
        <v>94.85</v>
      </c>
      <c r="T59">
        <v>0</v>
      </c>
      <c r="U59">
        <v>0</v>
      </c>
      <c r="V59">
        <v>0</v>
      </c>
      <c r="W59">
        <v>0</v>
      </c>
      <c r="X59">
        <v>0</v>
      </c>
      <c r="Y59">
        <v>0</v>
      </c>
      <c r="Z59">
        <v>0</v>
      </c>
      <c r="AA59" t="s">
        <v>352</v>
      </c>
      <c r="AB59">
        <v>26</v>
      </c>
      <c r="AC59">
        <v>67</v>
      </c>
      <c r="AD59">
        <f t="shared" si="0"/>
        <v>141.44</v>
      </c>
    </row>
    <row r="60" spans="1:30" x14ac:dyDescent="0.25">
      <c r="A60" s="1">
        <v>66.400000000000006</v>
      </c>
      <c r="B60" s="1">
        <v>59</v>
      </c>
      <c r="C60">
        <v>1079</v>
      </c>
      <c r="D60" s="1">
        <v>3.3</v>
      </c>
      <c r="E60" s="1">
        <v>66.400000000000006</v>
      </c>
      <c r="F60" s="1">
        <v>59.31</v>
      </c>
      <c r="G60">
        <v>15</v>
      </c>
      <c r="H60">
        <v>66.11</v>
      </c>
      <c r="I60">
        <v>-13.76</v>
      </c>
      <c r="J60">
        <v>66.81</v>
      </c>
      <c r="K60">
        <v>-68.88</v>
      </c>
      <c r="L60">
        <v>153.57</v>
      </c>
      <c r="M60" s="10">
        <v>0.127</v>
      </c>
      <c r="N60">
        <v>0.57699999999999996</v>
      </c>
      <c r="O60">
        <v>-0.52900000000000003</v>
      </c>
      <c r="P60">
        <v>-48.08</v>
      </c>
      <c r="Q60">
        <v>-1.85</v>
      </c>
      <c r="R60">
        <v>1.3</v>
      </c>
      <c r="S60">
        <v>94.72</v>
      </c>
      <c r="T60">
        <v>0</v>
      </c>
      <c r="U60">
        <v>0</v>
      </c>
      <c r="V60">
        <v>0</v>
      </c>
      <c r="W60">
        <v>0</v>
      </c>
      <c r="X60">
        <v>0</v>
      </c>
      <c r="Y60">
        <v>0</v>
      </c>
      <c r="Z60">
        <v>0</v>
      </c>
      <c r="AA60" t="s">
        <v>365</v>
      </c>
      <c r="AB60">
        <v>26</v>
      </c>
      <c r="AC60">
        <v>68</v>
      </c>
      <c r="AD60">
        <f t="shared" si="0"/>
        <v>137.03300000000002</v>
      </c>
    </row>
    <row r="61" spans="1:30" x14ac:dyDescent="0.25">
      <c r="A61" s="1">
        <v>67.34</v>
      </c>
      <c r="B61" s="1">
        <v>60</v>
      </c>
      <c r="C61">
        <v>1076</v>
      </c>
      <c r="D61" s="1">
        <v>3.2</v>
      </c>
      <c r="E61" s="1">
        <v>67.34</v>
      </c>
      <c r="F61" s="1">
        <v>59.2</v>
      </c>
      <c r="G61">
        <v>15.2</v>
      </c>
      <c r="H61">
        <v>67.03</v>
      </c>
      <c r="I61">
        <v>-14.22</v>
      </c>
      <c r="J61">
        <v>67.78</v>
      </c>
      <c r="K61">
        <v>-68.02</v>
      </c>
      <c r="L61">
        <v>164.31</v>
      </c>
      <c r="M61" s="10">
        <v>0.123</v>
      </c>
      <c r="N61">
        <v>0.58499999999999996</v>
      </c>
      <c r="O61">
        <v>-0.54700000000000004</v>
      </c>
      <c r="P61">
        <v>-49.71</v>
      </c>
      <c r="Q61">
        <v>-1.91</v>
      </c>
      <c r="R61">
        <v>1.3</v>
      </c>
      <c r="S61">
        <v>94.52</v>
      </c>
      <c r="T61">
        <v>0</v>
      </c>
      <c r="U61">
        <v>0</v>
      </c>
      <c r="V61">
        <v>0</v>
      </c>
      <c r="W61">
        <v>0</v>
      </c>
      <c r="X61">
        <v>0</v>
      </c>
      <c r="Y61">
        <v>0</v>
      </c>
      <c r="Z61">
        <v>0</v>
      </c>
      <c r="AA61" t="s">
        <v>374</v>
      </c>
      <c r="AB61">
        <v>26</v>
      </c>
      <c r="AC61">
        <v>69</v>
      </c>
      <c r="AD61">
        <f t="shared" si="0"/>
        <v>132.34799999999998</v>
      </c>
    </row>
    <row r="62" spans="1:30" x14ac:dyDescent="0.25">
      <c r="A62" s="1">
        <v>68.28</v>
      </c>
      <c r="B62" s="1">
        <v>61</v>
      </c>
      <c r="C62">
        <v>1074</v>
      </c>
      <c r="D62" s="1">
        <v>3.18</v>
      </c>
      <c r="E62" s="1">
        <v>68.28</v>
      </c>
      <c r="F62" s="1">
        <v>59.87</v>
      </c>
      <c r="G62">
        <v>15.1</v>
      </c>
      <c r="H62">
        <v>67.98</v>
      </c>
      <c r="I62">
        <v>-14.6</v>
      </c>
      <c r="J62">
        <v>68.73</v>
      </c>
      <c r="K62">
        <v>-76.81</v>
      </c>
      <c r="L62">
        <v>159.94</v>
      </c>
      <c r="M62" s="10">
        <v>0.122</v>
      </c>
      <c r="N62">
        <v>0.58099999999999996</v>
      </c>
      <c r="O62">
        <v>-0.56100000000000005</v>
      </c>
      <c r="P62">
        <v>-51.74</v>
      </c>
      <c r="Q62">
        <v>-1.99</v>
      </c>
      <c r="R62">
        <v>1.3</v>
      </c>
      <c r="S62">
        <v>94.32</v>
      </c>
      <c r="T62">
        <v>0</v>
      </c>
      <c r="U62">
        <v>0</v>
      </c>
      <c r="V62">
        <v>0</v>
      </c>
      <c r="W62">
        <v>0</v>
      </c>
      <c r="X62">
        <v>0</v>
      </c>
      <c r="Y62">
        <v>0</v>
      </c>
      <c r="Z62">
        <v>0</v>
      </c>
      <c r="AA62" t="s">
        <v>69</v>
      </c>
      <c r="AB62">
        <v>26</v>
      </c>
      <c r="AC62">
        <v>70</v>
      </c>
      <c r="AD62">
        <f t="shared" si="0"/>
        <v>131.02799999999999</v>
      </c>
    </row>
    <row r="63" spans="1:30" x14ac:dyDescent="0.25">
      <c r="A63" s="1">
        <v>69.22</v>
      </c>
      <c r="B63" s="1">
        <v>62</v>
      </c>
      <c r="C63">
        <v>1074</v>
      </c>
      <c r="D63" s="1">
        <v>3.18</v>
      </c>
      <c r="E63" s="1">
        <v>69.22</v>
      </c>
      <c r="F63" s="1">
        <v>59.31</v>
      </c>
      <c r="G63">
        <v>15.26</v>
      </c>
      <c r="H63">
        <v>68.89</v>
      </c>
      <c r="I63">
        <v>-14.43</v>
      </c>
      <c r="J63">
        <v>69.72</v>
      </c>
      <c r="K63">
        <v>-73.55</v>
      </c>
      <c r="L63">
        <v>164.71</v>
      </c>
      <c r="M63" s="10">
        <v>0.122</v>
      </c>
      <c r="N63">
        <v>0.58699999999999997</v>
      </c>
      <c r="O63">
        <v>-0.55500000000000005</v>
      </c>
      <c r="P63">
        <v>-51.77</v>
      </c>
      <c r="Q63">
        <v>-1.99</v>
      </c>
      <c r="R63">
        <v>1.4</v>
      </c>
      <c r="S63">
        <v>94.23</v>
      </c>
      <c r="T63">
        <v>0</v>
      </c>
      <c r="U63">
        <v>0</v>
      </c>
      <c r="V63">
        <v>0</v>
      </c>
      <c r="W63">
        <v>0</v>
      </c>
      <c r="X63">
        <v>0</v>
      </c>
      <c r="Y63">
        <v>0</v>
      </c>
      <c r="Z63">
        <v>0</v>
      </c>
      <c r="AA63" t="s">
        <v>372</v>
      </c>
      <c r="AB63">
        <v>26</v>
      </c>
      <c r="AC63">
        <v>71</v>
      </c>
      <c r="AD63">
        <f t="shared" si="0"/>
        <v>131.02799999999999</v>
      </c>
    </row>
    <row r="64" spans="1:30" x14ac:dyDescent="0.25">
      <c r="A64" s="1">
        <v>70.23</v>
      </c>
      <c r="B64" s="1">
        <v>63</v>
      </c>
      <c r="C64">
        <v>1072</v>
      </c>
      <c r="D64" s="1">
        <v>3.31</v>
      </c>
      <c r="E64" s="1">
        <v>70.23</v>
      </c>
      <c r="F64" s="1">
        <v>59.42</v>
      </c>
      <c r="G64">
        <v>15.47</v>
      </c>
      <c r="H64">
        <v>69.92</v>
      </c>
      <c r="I64">
        <v>-14.49</v>
      </c>
      <c r="J64">
        <v>70.680000000000007</v>
      </c>
      <c r="K64">
        <v>-78.95</v>
      </c>
      <c r="L64">
        <v>163.9</v>
      </c>
      <c r="M64" s="10">
        <v>0.127</v>
      </c>
      <c r="N64">
        <v>0.59499999999999997</v>
      </c>
      <c r="O64">
        <v>-0.55700000000000005</v>
      </c>
      <c r="P64">
        <v>-52.29</v>
      </c>
      <c r="Q64">
        <v>-2.0099999999999998</v>
      </c>
      <c r="R64">
        <v>1.4</v>
      </c>
      <c r="S64">
        <v>94.12</v>
      </c>
      <c r="T64">
        <v>0</v>
      </c>
      <c r="U64">
        <v>0</v>
      </c>
      <c r="V64">
        <v>0</v>
      </c>
      <c r="W64">
        <v>0</v>
      </c>
      <c r="X64">
        <v>0</v>
      </c>
      <c r="Y64">
        <v>0</v>
      </c>
      <c r="Z64">
        <v>0</v>
      </c>
      <c r="AA64" t="s">
        <v>363</v>
      </c>
      <c r="AB64">
        <v>26</v>
      </c>
      <c r="AC64">
        <v>72</v>
      </c>
      <c r="AD64">
        <f t="shared" si="0"/>
        <v>136.14400000000001</v>
      </c>
    </row>
    <row r="65" spans="1:30" x14ac:dyDescent="0.25">
      <c r="A65" s="1">
        <v>71.16</v>
      </c>
      <c r="B65" s="1">
        <v>64</v>
      </c>
      <c r="C65">
        <v>1070</v>
      </c>
      <c r="D65" s="1">
        <v>3.3</v>
      </c>
      <c r="E65" s="1">
        <v>71.16</v>
      </c>
      <c r="F65" s="1">
        <v>58.5</v>
      </c>
      <c r="G65">
        <v>15.91</v>
      </c>
      <c r="H65">
        <v>70.8</v>
      </c>
      <c r="I65">
        <v>-14.49</v>
      </c>
      <c r="J65">
        <v>71.680000000000007</v>
      </c>
      <c r="K65">
        <v>-75.56</v>
      </c>
      <c r="L65">
        <v>174.53</v>
      </c>
      <c r="M65" s="10">
        <v>0.127</v>
      </c>
      <c r="N65">
        <v>0.61199999999999999</v>
      </c>
      <c r="O65">
        <v>-0.55700000000000005</v>
      </c>
      <c r="P65">
        <v>-53.18</v>
      </c>
      <c r="Q65">
        <v>-2.0499999999999998</v>
      </c>
      <c r="R65">
        <v>1.4</v>
      </c>
      <c r="S65">
        <v>93.83</v>
      </c>
      <c r="T65">
        <v>0</v>
      </c>
      <c r="U65">
        <v>0</v>
      </c>
      <c r="V65">
        <v>0</v>
      </c>
      <c r="W65">
        <v>0</v>
      </c>
      <c r="X65">
        <v>0</v>
      </c>
      <c r="Y65">
        <v>0</v>
      </c>
      <c r="Z65">
        <v>0</v>
      </c>
      <c r="AA65" t="s">
        <v>362</v>
      </c>
      <c r="AB65">
        <v>26</v>
      </c>
      <c r="AC65">
        <v>73</v>
      </c>
      <c r="AD65">
        <f t="shared" si="0"/>
        <v>135.89000000000001</v>
      </c>
    </row>
    <row r="66" spans="1:30" x14ac:dyDescent="0.25">
      <c r="A66" s="1">
        <v>72.11</v>
      </c>
      <c r="B66" s="1">
        <v>65</v>
      </c>
      <c r="C66">
        <v>1067</v>
      </c>
      <c r="D66" s="1">
        <v>3.32</v>
      </c>
      <c r="E66" s="1">
        <v>72.11</v>
      </c>
      <c r="F66" s="1">
        <v>59.23</v>
      </c>
      <c r="G66">
        <v>15.88</v>
      </c>
      <c r="H66">
        <v>71.77</v>
      </c>
      <c r="I66">
        <v>-14.92</v>
      </c>
      <c r="J66">
        <v>72.62</v>
      </c>
      <c r="K66">
        <v>-74.27</v>
      </c>
      <c r="L66">
        <v>183.82</v>
      </c>
      <c r="M66" s="10">
        <v>0.128</v>
      </c>
      <c r="N66">
        <v>0.61099999999999999</v>
      </c>
      <c r="O66">
        <v>-0.57399999999999995</v>
      </c>
      <c r="P66">
        <v>-52.31</v>
      </c>
      <c r="Q66">
        <v>-2.0099999999999998</v>
      </c>
      <c r="R66">
        <v>1.41</v>
      </c>
      <c r="S66">
        <v>93.81</v>
      </c>
      <c r="T66">
        <v>0</v>
      </c>
      <c r="U66">
        <v>0</v>
      </c>
      <c r="V66">
        <v>0</v>
      </c>
      <c r="W66">
        <v>0</v>
      </c>
      <c r="X66">
        <v>0</v>
      </c>
      <c r="Y66">
        <v>0</v>
      </c>
      <c r="Z66">
        <v>0</v>
      </c>
      <c r="AA66" t="s">
        <v>368</v>
      </c>
      <c r="AB66">
        <v>26</v>
      </c>
      <c r="AC66">
        <v>74</v>
      </c>
      <c r="AD66">
        <f t="shared" si="0"/>
        <v>136.57599999999999</v>
      </c>
    </row>
    <row r="67" spans="1:30" x14ac:dyDescent="0.25">
      <c r="A67" s="1">
        <v>73.05</v>
      </c>
      <c r="B67" s="1">
        <v>66</v>
      </c>
      <c r="C67">
        <v>1066</v>
      </c>
      <c r="D67" s="1">
        <v>3.36</v>
      </c>
      <c r="E67" s="1">
        <v>73.05</v>
      </c>
      <c r="F67" s="1">
        <v>59.66</v>
      </c>
      <c r="G67">
        <v>15.88</v>
      </c>
      <c r="H67">
        <v>72.7</v>
      </c>
      <c r="I67">
        <v>-15.17</v>
      </c>
      <c r="J67">
        <v>73.569999999999993</v>
      </c>
      <c r="K67">
        <v>-74.63</v>
      </c>
      <c r="L67">
        <v>178.22</v>
      </c>
      <c r="M67" s="10">
        <v>0.129</v>
      </c>
      <c r="N67">
        <v>0.61099999999999999</v>
      </c>
      <c r="O67">
        <v>-0.58299999999999996</v>
      </c>
      <c r="P67">
        <v>-53.53</v>
      </c>
      <c r="Q67">
        <v>-2.06</v>
      </c>
      <c r="R67">
        <v>1.41</v>
      </c>
      <c r="S67">
        <v>93.71</v>
      </c>
      <c r="T67">
        <v>0</v>
      </c>
      <c r="U67">
        <v>0</v>
      </c>
      <c r="V67">
        <v>0</v>
      </c>
      <c r="W67">
        <v>0</v>
      </c>
      <c r="X67">
        <v>0</v>
      </c>
      <c r="Y67">
        <v>0</v>
      </c>
      <c r="Z67">
        <v>0</v>
      </c>
      <c r="AA67" t="s">
        <v>106</v>
      </c>
      <c r="AB67">
        <v>26</v>
      </c>
      <c r="AC67">
        <v>75</v>
      </c>
      <c r="AD67">
        <f t="shared" ref="AD67:AD130" si="1">C67*M67</f>
        <v>137.51400000000001</v>
      </c>
    </row>
    <row r="68" spans="1:30" x14ac:dyDescent="0.25">
      <c r="A68" s="1">
        <v>73.98</v>
      </c>
      <c r="B68" s="1">
        <v>67</v>
      </c>
      <c r="C68">
        <v>1061</v>
      </c>
      <c r="D68" s="1">
        <v>3.35</v>
      </c>
      <c r="E68" s="1">
        <v>73.98</v>
      </c>
      <c r="F68" s="1">
        <v>59.75</v>
      </c>
      <c r="G68">
        <v>15.91</v>
      </c>
      <c r="H68">
        <v>73.61</v>
      </c>
      <c r="I68">
        <v>-15.3</v>
      </c>
      <c r="J68">
        <v>74.52</v>
      </c>
      <c r="K68">
        <v>-76.930000000000007</v>
      </c>
      <c r="L68">
        <v>202.65</v>
      </c>
      <c r="M68" s="10">
        <v>0.129</v>
      </c>
      <c r="N68">
        <v>0.61199999999999999</v>
      </c>
      <c r="O68">
        <v>-0.58799999999999997</v>
      </c>
      <c r="P68">
        <v>-54.05</v>
      </c>
      <c r="Q68">
        <v>-2.08</v>
      </c>
      <c r="R68">
        <v>1.41</v>
      </c>
      <c r="S68">
        <v>93.69</v>
      </c>
      <c r="T68">
        <v>0</v>
      </c>
      <c r="U68">
        <v>0</v>
      </c>
      <c r="V68">
        <v>0</v>
      </c>
      <c r="W68">
        <v>0</v>
      </c>
      <c r="X68">
        <v>0</v>
      </c>
      <c r="Y68">
        <v>0</v>
      </c>
      <c r="Z68">
        <v>0</v>
      </c>
      <c r="AA68" t="s">
        <v>359</v>
      </c>
      <c r="AB68">
        <v>26</v>
      </c>
      <c r="AC68">
        <v>76</v>
      </c>
      <c r="AD68">
        <f t="shared" si="1"/>
        <v>136.869</v>
      </c>
    </row>
    <row r="69" spans="1:30" x14ac:dyDescent="0.25">
      <c r="A69" s="1">
        <v>74.91</v>
      </c>
      <c r="B69" s="1">
        <v>68</v>
      </c>
      <c r="C69">
        <v>1060</v>
      </c>
      <c r="D69" s="1">
        <v>3.37</v>
      </c>
      <c r="E69" s="1">
        <v>74.91</v>
      </c>
      <c r="F69" s="1">
        <v>59.91</v>
      </c>
      <c r="G69">
        <v>15.99</v>
      </c>
      <c r="H69">
        <v>74.53</v>
      </c>
      <c r="I69">
        <v>-15.5</v>
      </c>
      <c r="J69">
        <v>75.48</v>
      </c>
      <c r="K69">
        <v>-76.459999999999994</v>
      </c>
      <c r="L69">
        <v>198.82</v>
      </c>
      <c r="M69" s="10">
        <v>0.13</v>
      </c>
      <c r="N69">
        <v>0.61499999999999999</v>
      </c>
      <c r="O69">
        <v>-0.59599999999999997</v>
      </c>
      <c r="P69">
        <v>-54.89</v>
      </c>
      <c r="Q69">
        <v>-2.11</v>
      </c>
      <c r="R69">
        <v>1.42</v>
      </c>
      <c r="S69">
        <v>93.49</v>
      </c>
      <c r="T69">
        <v>0</v>
      </c>
      <c r="U69">
        <v>0</v>
      </c>
      <c r="V69">
        <v>0</v>
      </c>
      <c r="W69">
        <v>0</v>
      </c>
      <c r="X69">
        <v>0</v>
      </c>
      <c r="Y69">
        <v>0</v>
      </c>
      <c r="Z69">
        <v>0</v>
      </c>
      <c r="AA69" t="s">
        <v>360</v>
      </c>
      <c r="AB69">
        <v>26</v>
      </c>
      <c r="AC69">
        <v>77</v>
      </c>
      <c r="AD69">
        <f t="shared" si="1"/>
        <v>137.80000000000001</v>
      </c>
    </row>
    <row r="70" spans="1:30" x14ac:dyDescent="0.25">
      <c r="A70" s="1">
        <v>75.84</v>
      </c>
      <c r="B70" s="1">
        <v>69</v>
      </c>
      <c r="C70">
        <v>1059</v>
      </c>
      <c r="D70" s="1">
        <v>3.35</v>
      </c>
      <c r="E70" s="1">
        <v>75.84</v>
      </c>
      <c r="F70" s="1">
        <v>58.55</v>
      </c>
      <c r="G70">
        <v>16.45</v>
      </c>
      <c r="H70">
        <v>75.38</v>
      </c>
      <c r="I70">
        <v>-15.16</v>
      </c>
      <c r="J70">
        <v>76.5</v>
      </c>
      <c r="K70">
        <v>-75.36</v>
      </c>
      <c r="L70">
        <v>193</v>
      </c>
      <c r="M70" s="10">
        <v>0.129</v>
      </c>
      <c r="N70">
        <v>0.63300000000000001</v>
      </c>
      <c r="O70">
        <v>-0.58299999999999996</v>
      </c>
      <c r="P70">
        <v>-54.72</v>
      </c>
      <c r="Q70">
        <v>-2.1</v>
      </c>
      <c r="R70">
        <v>1.42</v>
      </c>
      <c r="S70">
        <v>93.48</v>
      </c>
      <c r="T70">
        <v>0</v>
      </c>
      <c r="U70">
        <v>0</v>
      </c>
      <c r="V70">
        <v>0</v>
      </c>
      <c r="W70">
        <v>0</v>
      </c>
      <c r="X70">
        <v>0</v>
      </c>
      <c r="Y70">
        <v>0</v>
      </c>
      <c r="Z70">
        <v>0</v>
      </c>
      <c r="AA70" t="s">
        <v>361</v>
      </c>
      <c r="AB70">
        <v>26</v>
      </c>
      <c r="AC70">
        <v>78</v>
      </c>
      <c r="AD70">
        <f t="shared" si="1"/>
        <v>136.61099999999999</v>
      </c>
    </row>
    <row r="71" spans="1:30" x14ac:dyDescent="0.25">
      <c r="A71" s="1">
        <v>76.77</v>
      </c>
      <c r="B71" s="1">
        <v>70</v>
      </c>
      <c r="C71">
        <v>1056</v>
      </c>
      <c r="D71" s="1">
        <v>3.26</v>
      </c>
      <c r="E71" s="1">
        <v>76.77</v>
      </c>
      <c r="F71" s="1">
        <v>59.38</v>
      </c>
      <c r="G71">
        <v>16.260000000000002</v>
      </c>
      <c r="H71">
        <v>76.319999999999993</v>
      </c>
      <c r="I71">
        <v>-15.74</v>
      </c>
      <c r="J71">
        <v>77.430000000000007</v>
      </c>
      <c r="K71">
        <v>-80.16</v>
      </c>
      <c r="L71">
        <v>193.14</v>
      </c>
      <c r="M71" s="10">
        <v>0.126</v>
      </c>
      <c r="N71">
        <v>0.626</v>
      </c>
      <c r="O71">
        <v>-0.60499999999999998</v>
      </c>
      <c r="P71">
        <v>-56.35</v>
      </c>
      <c r="Q71">
        <v>-2.17</v>
      </c>
      <c r="R71">
        <v>1.52</v>
      </c>
      <c r="S71">
        <v>93.37</v>
      </c>
      <c r="T71">
        <v>0</v>
      </c>
      <c r="U71">
        <v>0</v>
      </c>
      <c r="V71">
        <v>0</v>
      </c>
      <c r="W71">
        <v>0</v>
      </c>
      <c r="X71">
        <v>0</v>
      </c>
      <c r="Y71">
        <v>0</v>
      </c>
      <c r="Z71">
        <v>0</v>
      </c>
      <c r="AA71" t="s">
        <v>378</v>
      </c>
      <c r="AB71">
        <v>26</v>
      </c>
      <c r="AC71">
        <v>79</v>
      </c>
      <c r="AD71">
        <f t="shared" si="1"/>
        <v>133.05600000000001</v>
      </c>
    </row>
    <row r="72" spans="1:30" x14ac:dyDescent="0.25">
      <c r="A72" s="1">
        <v>77.7</v>
      </c>
      <c r="B72" s="1">
        <v>71</v>
      </c>
      <c r="C72">
        <v>1055</v>
      </c>
      <c r="D72" s="1">
        <v>3.1</v>
      </c>
      <c r="E72" s="1">
        <v>77.7</v>
      </c>
      <c r="F72" s="1">
        <v>59.53</v>
      </c>
      <c r="G72">
        <v>16.079999999999998</v>
      </c>
      <c r="H72">
        <v>77.22</v>
      </c>
      <c r="I72">
        <v>-15.98</v>
      </c>
      <c r="J72">
        <v>78.39</v>
      </c>
      <c r="K72">
        <v>-76.11</v>
      </c>
      <c r="L72">
        <v>179.84</v>
      </c>
      <c r="M72" s="10">
        <v>0.11899999999999999</v>
      </c>
      <c r="N72">
        <v>0.61799999999999999</v>
      </c>
      <c r="O72">
        <v>-0.61499999999999999</v>
      </c>
      <c r="P72">
        <v>-56.66</v>
      </c>
      <c r="Q72">
        <v>-2.1800000000000002</v>
      </c>
      <c r="R72">
        <v>1.61</v>
      </c>
      <c r="S72">
        <v>93.27</v>
      </c>
      <c r="T72">
        <v>0</v>
      </c>
      <c r="U72">
        <v>0</v>
      </c>
      <c r="V72">
        <v>0</v>
      </c>
      <c r="W72">
        <v>0</v>
      </c>
      <c r="X72">
        <v>0</v>
      </c>
      <c r="Y72">
        <v>0</v>
      </c>
      <c r="Z72">
        <v>0</v>
      </c>
      <c r="AA72" t="s">
        <v>71</v>
      </c>
      <c r="AB72">
        <v>26</v>
      </c>
      <c r="AC72">
        <v>80</v>
      </c>
      <c r="AD72">
        <f t="shared" si="1"/>
        <v>125.54499999999999</v>
      </c>
    </row>
    <row r="73" spans="1:30" x14ac:dyDescent="0.25">
      <c r="A73" s="1">
        <v>78.63</v>
      </c>
      <c r="B73" s="1">
        <v>72</v>
      </c>
      <c r="C73">
        <v>1055</v>
      </c>
      <c r="D73" s="1">
        <v>3.13</v>
      </c>
      <c r="E73" s="1">
        <v>78.63</v>
      </c>
      <c r="F73" s="1">
        <v>59.81</v>
      </c>
      <c r="G73">
        <v>16.18</v>
      </c>
      <c r="H73">
        <v>78.150000000000006</v>
      </c>
      <c r="I73">
        <v>-16.29</v>
      </c>
      <c r="J73">
        <v>79.34</v>
      </c>
      <c r="K73">
        <v>-79.02</v>
      </c>
      <c r="L73">
        <v>167.51</v>
      </c>
      <c r="M73" s="10">
        <v>0.12</v>
      </c>
      <c r="N73">
        <v>0.622</v>
      </c>
      <c r="O73">
        <v>-0.627</v>
      </c>
      <c r="P73">
        <v>-57.51</v>
      </c>
      <c r="Q73">
        <v>-2.21</v>
      </c>
      <c r="R73">
        <v>1.61</v>
      </c>
      <c r="S73">
        <v>93.08</v>
      </c>
      <c r="T73">
        <v>0</v>
      </c>
      <c r="U73">
        <v>0</v>
      </c>
      <c r="V73">
        <v>0</v>
      </c>
      <c r="W73">
        <v>0</v>
      </c>
      <c r="X73">
        <v>0</v>
      </c>
      <c r="Y73">
        <v>0</v>
      </c>
      <c r="Z73">
        <v>0</v>
      </c>
      <c r="AA73" t="s">
        <v>382</v>
      </c>
      <c r="AB73">
        <v>26</v>
      </c>
      <c r="AC73">
        <v>81</v>
      </c>
      <c r="AD73">
        <f t="shared" si="1"/>
        <v>126.6</v>
      </c>
    </row>
    <row r="74" spans="1:30" x14ac:dyDescent="0.25">
      <c r="A74" s="1">
        <v>79.56</v>
      </c>
      <c r="B74" s="1">
        <v>73</v>
      </c>
      <c r="C74">
        <v>1053</v>
      </c>
      <c r="D74" s="1">
        <v>3.16</v>
      </c>
      <c r="E74" s="1">
        <v>79.56</v>
      </c>
      <c r="F74" s="1">
        <v>59.16</v>
      </c>
      <c r="G74">
        <v>16.57</v>
      </c>
      <c r="H74">
        <v>79.02</v>
      </c>
      <c r="I74">
        <v>-16.27</v>
      </c>
      <c r="J74">
        <v>80.33</v>
      </c>
      <c r="K74">
        <v>-75.069999999999993</v>
      </c>
      <c r="L74">
        <v>177.71</v>
      </c>
      <c r="M74" s="10">
        <v>0.121</v>
      </c>
      <c r="N74">
        <v>0.63700000000000001</v>
      </c>
      <c r="O74">
        <v>-0.626</v>
      </c>
      <c r="P74">
        <v>-57.3</v>
      </c>
      <c r="Q74">
        <v>-2.2000000000000002</v>
      </c>
      <c r="R74">
        <v>1.8</v>
      </c>
      <c r="S74">
        <v>92.78</v>
      </c>
      <c r="T74">
        <v>0</v>
      </c>
      <c r="U74">
        <v>0</v>
      </c>
      <c r="V74">
        <v>0</v>
      </c>
      <c r="W74">
        <v>0</v>
      </c>
      <c r="X74">
        <v>0</v>
      </c>
      <c r="Y74">
        <v>0</v>
      </c>
      <c r="Z74">
        <v>0</v>
      </c>
      <c r="AA74" t="s">
        <v>390</v>
      </c>
      <c r="AB74">
        <v>26</v>
      </c>
      <c r="AC74">
        <v>82</v>
      </c>
      <c r="AD74">
        <f t="shared" si="1"/>
        <v>127.413</v>
      </c>
    </row>
    <row r="75" spans="1:30" x14ac:dyDescent="0.25">
      <c r="A75" s="1">
        <v>80.48</v>
      </c>
      <c r="B75" s="1">
        <v>74</v>
      </c>
      <c r="C75">
        <v>1051</v>
      </c>
      <c r="D75" s="1">
        <v>3.09</v>
      </c>
      <c r="E75" s="1">
        <v>80.48</v>
      </c>
      <c r="F75" s="1">
        <v>59.75</v>
      </c>
      <c r="G75">
        <v>16.5</v>
      </c>
      <c r="H75">
        <v>79.95</v>
      </c>
      <c r="I75">
        <v>-16.829999999999998</v>
      </c>
      <c r="J75">
        <v>81.27</v>
      </c>
      <c r="K75">
        <v>-75.790000000000006</v>
      </c>
      <c r="L75">
        <v>181.24</v>
      </c>
      <c r="M75" s="10">
        <v>0.11899999999999999</v>
      </c>
      <c r="N75">
        <v>0.63500000000000001</v>
      </c>
      <c r="O75">
        <v>-0.64700000000000002</v>
      </c>
      <c r="P75">
        <v>-58.13</v>
      </c>
      <c r="Q75">
        <v>-2.2400000000000002</v>
      </c>
      <c r="R75">
        <v>1.81</v>
      </c>
      <c r="S75">
        <v>92.77</v>
      </c>
      <c r="T75">
        <v>0</v>
      </c>
      <c r="U75">
        <v>0</v>
      </c>
      <c r="V75">
        <v>0</v>
      </c>
      <c r="W75">
        <v>0</v>
      </c>
      <c r="X75">
        <v>0</v>
      </c>
      <c r="Y75">
        <v>0</v>
      </c>
      <c r="Z75">
        <v>0</v>
      </c>
      <c r="AA75" t="s">
        <v>392</v>
      </c>
      <c r="AB75">
        <v>26</v>
      </c>
      <c r="AC75">
        <v>83</v>
      </c>
      <c r="AD75">
        <f t="shared" si="1"/>
        <v>125.06899999999999</v>
      </c>
    </row>
    <row r="76" spans="1:30" x14ac:dyDescent="0.25">
      <c r="A76" s="1">
        <v>81.400000000000006</v>
      </c>
      <c r="B76" s="1">
        <v>75</v>
      </c>
      <c r="C76">
        <v>1049</v>
      </c>
      <c r="D76" s="1">
        <v>3.03</v>
      </c>
      <c r="E76" s="1">
        <v>81.400000000000006</v>
      </c>
      <c r="F76" s="1">
        <v>59.77</v>
      </c>
      <c r="G76">
        <v>16.46</v>
      </c>
      <c r="H76">
        <v>80.849999999999994</v>
      </c>
      <c r="I76">
        <v>-16.91</v>
      </c>
      <c r="J76">
        <v>82.23</v>
      </c>
      <c r="K76">
        <v>-76.78</v>
      </c>
      <c r="L76">
        <v>191.47</v>
      </c>
      <c r="M76" s="10">
        <v>0.11700000000000001</v>
      </c>
      <c r="N76">
        <v>0.63300000000000001</v>
      </c>
      <c r="O76">
        <v>-0.65</v>
      </c>
      <c r="P76">
        <v>-58.98</v>
      </c>
      <c r="Q76">
        <v>-2.27</v>
      </c>
      <c r="R76">
        <v>1.81</v>
      </c>
      <c r="S76">
        <v>92.76</v>
      </c>
      <c r="T76">
        <v>0</v>
      </c>
      <c r="U76">
        <v>0</v>
      </c>
      <c r="V76">
        <v>0</v>
      </c>
      <c r="W76">
        <v>0</v>
      </c>
      <c r="X76">
        <v>0</v>
      </c>
      <c r="Y76">
        <v>0</v>
      </c>
      <c r="Z76">
        <v>0</v>
      </c>
      <c r="AA76" t="s">
        <v>393</v>
      </c>
      <c r="AB76">
        <v>26</v>
      </c>
      <c r="AC76">
        <v>84</v>
      </c>
      <c r="AD76">
        <f t="shared" si="1"/>
        <v>122.733</v>
      </c>
    </row>
    <row r="77" spans="1:30" x14ac:dyDescent="0.25">
      <c r="A77" s="1">
        <v>82.38</v>
      </c>
      <c r="B77" s="1">
        <v>76</v>
      </c>
      <c r="C77">
        <v>1046</v>
      </c>
      <c r="D77" s="1">
        <v>3</v>
      </c>
      <c r="E77" s="1">
        <v>82.38</v>
      </c>
      <c r="F77" s="1">
        <v>59.08</v>
      </c>
      <c r="G77">
        <v>16.78</v>
      </c>
      <c r="H77">
        <v>81.8</v>
      </c>
      <c r="I77">
        <v>-16.89</v>
      </c>
      <c r="J77">
        <v>83.21</v>
      </c>
      <c r="K77">
        <v>-77.78</v>
      </c>
      <c r="L77">
        <v>194.12</v>
      </c>
      <c r="M77" s="10">
        <v>0.115</v>
      </c>
      <c r="N77">
        <v>0.64500000000000002</v>
      </c>
      <c r="O77">
        <v>-0.65</v>
      </c>
      <c r="P77">
        <v>-59.21</v>
      </c>
      <c r="Q77">
        <v>-2.2799999999999998</v>
      </c>
      <c r="R77">
        <v>1.91</v>
      </c>
      <c r="S77">
        <v>92.64</v>
      </c>
      <c r="T77">
        <v>0</v>
      </c>
      <c r="U77">
        <v>0</v>
      </c>
      <c r="V77">
        <v>0</v>
      </c>
      <c r="W77">
        <v>0</v>
      </c>
      <c r="X77">
        <v>0</v>
      </c>
      <c r="Y77">
        <v>0</v>
      </c>
      <c r="Z77">
        <v>0</v>
      </c>
      <c r="AA77" t="s">
        <v>111</v>
      </c>
      <c r="AB77">
        <v>26</v>
      </c>
      <c r="AC77">
        <v>85</v>
      </c>
      <c r="AD77">
        <f t="shared" si="1"/>
        <v>120.29</v>
      </c>
    </row>
    <row r="78" spans="1:30" x14ac:dyDescent="0.25">
      <c r="A78" s="1">
        <v>83.3</v>
      </c>
      <c r="B78" s="1">
        <v>77</v>
      </c>
      <c r="C78">
        <v>1045</v>
      </c>
      <c r="D78" s="1">
        <v>3.11</v>
      </c>
      <c r="E78" s="1">
        <v>83.3</v>
      </c>
      <c r="F78" s="1">
        <v>59.62</v>
      </c>
      <c r="G78">
        <v>16.87</v>
      </c>
      <c r="H78">
        <v>82.73</v>
      </c>
      <c r="I78">
        <v>-17.2</v>
      </c>
      <c r="J78">
        <v>84.15</v>
      </c>
      <c r="K78">
        <v>-80.61</v>
      </c>
      <c r="L78">
        <v>192.59</v>
      </c>
      <c r="M78" s="10">
        <v>0.12</v>
      </c>
      <c r="N78">
        <v>0.64900000000000002</v>
      </c>
      <c r="O78">
        <v>-0.66200000000000003</v>
      </c>
      <c r="P78">
        <v>-59.79</v>
      </c>
      <c r="Q78">
        <v>-2.2999999999999998</v>
      </c>
      <c r="R78">
        <v>1.91</v>
      </c>
      <c r="S78">
        <v>92.54</v>
      </c>
      <c r="T78">
        <v>0</v>
      </c>
      <c r="U78">
        <v>0</v>
      </c>
      <c r="V78">
        <v>0</v>
      </c>
      <c r="W78">
        <v>0</v>
      </c>
      <c r="X78">
        <v>0</v>
      </c>
      <c r="Y78">
        <v>0</v>
      </c>
      <c r="Z78">
        <v>0</v>
      </c>
      <c r="AA78" t="s">
        <v>383</v>
      </c>
      <c r="AB78">
        <v>26</v>
      </c>
      <c r="AC78">
        <v>86</v>
      </c>
      <c r="AD78">
        <f t="shared" si="1"/>
        <v>125.39999999999999</v>
      </c>
    </row>
    <row r="79" spans="1:30" x14ac:dyDescent="0.25">
      <c r="A79" s="1">
        <v>84.22</v>
      </c>
      <c r="B79" s="1">
        <v>78</v>
      </c>
      <c r="C79">
        <v>1042</v>
      </c>
      <c r="D79" s="1">
        <v>3.11</v>
      </c>
      <c r="E79" s="1">
        <v>84.22</v>
      </c>
      <c r="F79" s="1">
        <v>59.31</v>
      </c>
      <c r="G79">
        <v>17.04</v>
      </c>
      <c r="H79">
        <v>83.61</v>
      </c>
      <c r="I79">
        <v>-17.2</v>
      </c>
      <c r="J79">
        <v>85.12</v>
      </c>
      <c r="K79">
        <v>-77.489999999999995</v>
      </c>
      <c r="L79">
        <v>207.84</v>
      </c>
      <c r="M79" s="10">
        <v>0.12</v>
      </c>
      <c r="N79">
        <v>0.65600000000000003</v>
      </c>
      <c r="O79">
        <v>-0.66200000000000003</v>
      </c>
      <c r="P79">
        <v>-60.23</v>
      </c>
      <c r="Q79">
        <v>-2.3199999999999998</v>
      </c>
      <c r="R79">
        <v>1.92</v>
      </c>
      <c r="S79">
        <v>92.51</v>
      </c>
      <c r="T79">
        <v>0</v>
      </c>
      <c r="U79">
        <v>0</v>
      </c>
      <c r="V79">
        <v>0</v>
      </c>
      <c r="W79">
        <v>0</v>
      </c>
      <c r="X79">
        <v>0</v>
      </c>
      <c r="Y79">
        <v>0</v>
      </c>
      <c r="Z79">
        <v>0</v>
      </c>
      <c r="AA79" t="s">
        <v>394</v>
      </c>
      <c r="AB79">
        <v>26</v>
      </c>
      <c r="AC79">
        <v>87</v>
      </c>
      <c r="AD79">
        <f t="shared" si="1"/>
        <v>125.03999999999999</v>
      </c>
    </row>
    <row r="80" spans="1:30" x14ac:dyDescent="0.25">
      <c r="A80" s="1">
        <v>85.14</v>
      </c>
      <c r="B80" s="1">
        <v>79</v>
      </c>
      <c r="C80">
        <v>1039</v>
      </c>
      <c r="D80" s="1">
        <v>3.13</v>
      </c>
      <c r="E80" s="1">
        <v>85.14</v>
      </c>
      <c r="F80" s="1">
        <v>58.71</v>
      </c>
      <c r="G80">
        <v>17.28</v>
      </c>
      <c r="H80">
        <v>84.46</v>
      </c>
      <c r="I80">
        <v>-16.98</v>
      </c>
      <c r="J80">
        <v>86.1</v>
      </c>
      <c r="K80">
        <v>-76.53</v>
      </c>
      <c r="L80">
        <v>223.82</v>
      </c>
      <c r="M80" s="10">
        <v>0.121</v>
      </c>
      <c r="N80">
        <v>0.66500000000000004</v>
      </c>
      <c r="O80">
        <v>-0.65300000000000002</v>
      </c>
      <c r="P80">
        <v>-59.44</v>
      </c>
      <c r="Q80">
        <v>-2.29</v>
      </c>
      <c r="R80">
        <v>1.92</v>
      </c>
      <c r="S80">
        <v>92.49</v>
      </c>
      <c r="T80">
        <v>0</v>
      </c>
      <c r="U80">
        <v>0</v>
      </c>
      <c r="V80">
        <v>0</v>
      </c>
      <c r="W80">
        <v>0</v>
      </c>
      <c r="X80">
        <v>0</v>
      </c>
      <c r="Y80">
        <v>0</v>
      </c>
      <c r="Z80">
        <v>0</v>
      </c>
      <c r="AA80" t="s">
        <v>384</v>
      </c>
      <c r="AB80">
        <v>26</v>
      </c>
      <c r="AC80">
        <v>88</v>
      </c>
      <c r="AD80">
        <f t="shared" si="1"/>
        <v>125.71899999999999</v>
      </c>
    </row>
    <row r="81" spans="1:30" x14ac:dyDescent="0.25">
      <c r="A81" s="1">
        <v>86.06</v>
      </c>
      <c r="B81" s="1">
        <v>80</v>
      </c>
      <c r="C81">
        <v>1037</v>
      </c>
      <c r="D81" s="1">
        <v>3.09</v>
      </c>
      <c r="E81" s="1">
        <v>86.06</v>
      </c>
      <c r="F81" s="1">
        <v>58.73</v>
      </c>
      <c r="G81">
        <v>17.23</v>
      </c>
      <c r="H81">
        <v>85.36</v>
      </c>
      <c r="I81">
        <v>-17.03</v>
      </c>
      <c r="J81">
        <v>87.05</v>
      </c>
      <c r="K81">
        <v>-78.38</v>
      </c>
      <c r="L81">
        <v>218.24</v>
      </c>
      <c r="M81" s="10">
        <v>0.11899999999999999</v>
      </c>
      <c r="N81">
        <v>0.66300000000000003</v>
      </c>
      <c r="O81">
        <v>-0.65500000000000003</v>
      </c>
      <c r="P81">
        <v>-60.75</v>
      </c>
      <c r="Q81">
        <v>-2.34</v>
      </c>
      <c r="R81">
        <v>1.93</v>
      </c>
      <c r="S81">
        <v>92.48</v>
      </c>
      <c r="T81">
        <v>0</v>
      </c>
      <c r="U81">
        <v>0</v>
      </c>
      <c r="V81">
        <v>0</v>
      </c>
      <c r="W81">
        <v>0</v>
      </c>
      <c r="X81">
        <v>0</v>
      </c>
      <c r="Y81">
        <v>0</v>
      </c>
      <c r="Z81">
        <v>0</v>
      </c>
      <c r="AA81" t="s">
        <v>395</v>
      </c>
      <c r="AB81">
        <v>26</v>
      </c>
      <c r="AC81">
        <v>89</v>
      </c>
      <c r="AD81">
        <f t="shared" si="1"/>
        <v>123.40299999999999</v>
      </c>
    </row>
    <row r="82" spans="1:30" x14ac:dyDescent="0.25">
      <c r="A82" s="1">
        <v>86.99</v>
      </c>
      <c r="B82" s="1">
        <v>81</v>
      </c>
      <c r="C82">
        <v>1035</v>
      </c>
      <c r="D82" s="1">
        <v>3.06</v>
      </c>
      <c r="E82" s="1">
        <v>86.99</v>
      </c>
      <c r="F82" s="1">
        <v>59.13</v>
      </c>
      <c r="G82">
        <v>17.25</v>
      </c>
      <c r="H82">
        <v>86.3</v>
      </c>
      <c r="I82">
        <v>-17.46</v>
      </c>
      <c r="J82">
        <v>87.99</v>
      </c>
      <c r="K82">
        <v>-79.17</v>
      </c>
      <c r="L82">
        <v>231.49</v>
      </c>
      <c r="M82" s="10">
        <v>0.11799999999999999</v>
      </c>
      <c r="N82">
        <v>0.66300000000000003</v>
      </c>
      <c r="O82">
        <v>-0.67200000000000004</v>
      </c>
      <c r="P82">
        <v>-61.2</v>
      </c>
      <c r="Q82">
        <v>-2.35</v>
      </c>
      <c r="R82">
        <v>1.84</v>
      </c>
      <c r="S82">
        <v>92.56</v>
      </c>
      <c r="T82">
        <v>0</v>
      </c>
      <c r="U82">
        <v>0</v>
      </c>
      <c r="V82">
        <v>0</v>
      </c>
      <c r="W82">
        <v>0</v>
      </c>
      <c r="X82">
        <v>0</v>
      </c>
      <c r="Y82">
        <v>0</v>
      </c>
      <c r="Z82">
        <v>0</v>
      </c>
      <c r="AA82" t="s">
        <v>72</v>
      </c>
      <c r="AB82">
        <v>26</v>
      </c>
      <c r="AC82">
        <v>90</v>
      </c>
      <c r="AD82">
        <f t="shared" si="1"/>
        <v>122.13</v>
      </c>
    </row>
    <row r="83" spans="1:30" x14ac:dyDescent="0.25">
      <c r="A83" s="1">
        <v>87.92</v>
      </c>
      <c r="B83" s="1">
        <v>82</v>
      </c>
      <c r="C83">
        <v>1034</v>
      </c>
      <c r="D83" s="1">
        <v>2.89</v>
      </c>
      <c r="E83" s="1">
        <v>87.92</v>
      </c>
      <c r="F83" s="1">
        <v>58.41</v>
      </c>
      <c r="G83">
        <v>17.43</v>
      </c>
      <c r="H83">
        <v>87.16</v>
      </c>
      <c r="I83">
        <v>-17.54</v>
      </c>
      <c r="J83">
        <v>88.98</v>
      </c>
      <c r="K83">
        <v>-84.85</v>
      </c>
      <c r="L83">
        <v>221.99</v>
      </c>
      <c r="M83" s="10">
        <v>0.111</v>
      </c>
      <c r="N83">
        <v>0.67</v>
      </c>
      <c r="O83">
        <v>-0.67400000000000004</v>
      </c>
      <c r="P83">
        <v>-62.38</v>
      </c>
      <c r="Q83">
        <v>-2.4</v>
      </c>
      <c r="R83">
        <v>1.84</v>
      </c>
      <c r="S83">
        <v>92.36</v>
      </c>
      <c r="T83">
        <v>0</v>
      </c>
      <c r="U83">
        <v>0</v>
      </c>
      <c r="V83">
        <v>0</v>
      </c>
      <c r="W83">
        <v>0</v>
      </c>
      <c r="X83">
        <v>0</v>
      </c>
      <c r="Y83">
        <v>0</v>
      </c>
      <c r="Z83">
        <v>0</v>
      </c>
      <c r="AA83" t="s">
        <v>401</v>
      </c>
      <c r="AB83">
        <v>26</v>
      </c>
      <c r="AC83">
        <v>91</v>
      </c>
      <c r="AD83">
        <f t="shared" si="1"/>
        <v>114.774</v>
      </c>
    </row>
    <row r="84" spans="1:30" x14ac:dyDescent="0.25">
      <c r="A84" s="1">
        <v>88.88</v>
      </c>
      <c r="B84" s="1">
        <v>83</v>
      </c>
      <c r="C84">
        <v>1031</v>
      </c>
      <c r="D84" s="1">
        <v>2.78</v>
      </c>
      <c r="E84" s="1">
        <v>88.88</v>
      </c>
      <c r="F84" s="1">
        <v>58.2</v>
      </c>
      <c r="G84">
        <v>17.43</v>
      </c>
      <c r="H84">
        <v>88.12</v>
      </c>
      <c r="I84">
        <v>-17.61</v>
      </c>
      <c r="J84">
        <v>89.95</v>
      </c>
      <c r="K84">
        <v>-82.82</v>
      </c>
      <c r="L84">
        <v>226.22</v>
      </c>
      <c r="M84" s="10">
        <v>0.107</v>
      </c>
      <c r="N84">
        <v>0.67</v>
      </c>
      <c r="O84">
        <v>-0.67700000000000005</v>
      </c>
      <c r="P84">
        <v>-61.7</v>
      </c>
      <c r="Q84">
        <v>-2.37</v>
      </c>
      <c r="R84">
        <v>1.84</v>
      </c>
      <c r="S84">
        <v>92.34</v>
      </c>
      <c r="T84">
        <v>0</v>
      </c>
      <c r="U84">
        <v>0</v>
      </c>
      <c r="V84">
        <v>0</v>
      </c>
      <c r="W84">
        <v>0</v>
      </c>
      <c r="X84">
        <v>0</v>
      </c>
      <c r="Y84">
        <v>0</v>
      </c>
      <c r="Z84">
        <v>0</v>
      </c>
      <c r="AA84" t="s">
        <v>404</v>
      </c>
      <c r="AB84">
        <v>26</v>
      </c>
      <c r="AC84">
        <v>92</v>
      </c>
      <c r="AD84">
        <f t="shared" si="1"/>
        <v>110.31699999999999</v>
      </c>
    </row>
    <row r="85" spans="1:30" x14ac:dyDescent="0.25">
      <c r="A85" s="1">
        <v>89.8</v>
      </c>
      <c r="B85" s="1">
        <v>84</v>
      </c>
      <c r="C85">
        <v>1030</v>
      </c>
      <c r="D85" s="1">
        <v>2.84</v>
      </c>
      <c r="E85" s="1">
        <v>89.8</v>
      </c>
      <c r="F85" s="1">
        <v>58.83</v>
      </c>
      <c r="G85">
        <v>17.5</v>
      </c>
      <c r="H85">
        <v>89.05</v>
      </c>
      <c r="I85">
        <v>-18.11</v>
      </c>
      <c r="J85">
        <v>90.88</v>
      </c>
      <c r="K85">
        <v>-82.12</v>
      </c>
      <c r="L85">
        <v>240</v>
      </c>
      <c r="M85" s="10">
        <v>0.109</v>
      </c>
      <c r="N85">
        <v>0.67300000000000004</v>
      </c>
      <c r="O85">
        <v>-0.69599999999999995</v>
      </c>
      <c r="P85">
        <v>-62.7</v>
      </c>
      <c r="Q85">
        <v>-2.41</v>
      </c>
      <c r="R85">
        <v>1.84</v>
      </c>
      <c r="S85">
        <v>92.23</v>
      </c>
      <c r="T85">
        <v>0</v>
      </c>
      <c r="U85">
        <v>0</v>
      </c>
      <c r="V85">
        <v>0</v>
      </c>
      <c r="W85">
        <v>0</v>
      </c>
      <c r="X85">
        <v>0</v>
      </c>
      <c r="Y85">
        <v>0</v>
      </c>
      <c r="Z85">
        <v>0</v>
      </c>
      <c r="AA85" t="s">
        <v>403</v>
      </c>
      <c r="AB85">
        <v>26</v>
      </c>
      <c r="AC85">
        <v>93</v>
      </c>
      <c r="AD85">
        <f t="shared" si="1"/>
        <v>112.27</v>
      </c>
    </row>
    <row r="86" spans="1:30" x14ac:dyDescent="0.25">
      <c r="A86" s="1">
        <v>90.72</v>
      </c>
      <c r="B86" s="1">
        <v>85</v>
      </c>
      <c r="C86">
        <v>1028</v>
      </c>
      <c r="D86" s="1">
        <v>3.01</v>
      </c>
      <c r="E86" s="1">
        <v>90.72</v>
      </c>
      <c r="F86" s="1">
        <v>57.98</v>
      </c>
      <c r="G86">
        <v>18.11</v>
      </c>
      <c r="H86">
        <v>89.88</v>
      </c>
      <c r="I86">
        <v>-17.809999999999999</v>
      </c>
      <c r="J86">
        <v>91.88</v>
      </c>
      <c r="K86">
        <v>-81.12</v>
      </c>
      <c r="L86">
        <v>232.88</v>
      </c>
      <c r="M86" s="10">
        <v>0.11600000000000001</v>
      </c>
      <c r="N86">
        <v>0.69699999999999995</v>
      </c>
      <c r="O86">
        <v>-0.68500000000000005</v>
      </c>
      <c r="P86">
        <v>-62.61</v>
      </c>
      <c r="Q86">
        <v>-2.41</v>
      </c>
      <c r="R86">
        <v>1.85</v>
      </c>
      <c r="S86">
        <v>92.12</v>
      </c>
      <c r="T86">
        <v>0</v>
      </c>
      <c r="U86">
        <v>0</v>
      </c>
      <c r="V86">
        <v>0</v>
      </c>
      <c r="W86">
        <v>0</v>
      </c>
      <c r="X86">
        <v>0</v>
      </c>
      <c r="Y86">
        <v>0</v>
      </c>
      <c r="Z86">
        <v>0</v>
      </c>
      <c r="AA86" t="s">
        <v>399</v>
      </c>
      <c r="AB86">
        <v>26</v>
      </c>
      <c r="AC86">
        <v>94</v>
      </c>
      <c r="AD86">
        <f t="shared" si="1"/>
        <v>119.248</v>
      </c>
    </row>
    <row r="87" spans="1:30" x14ac:dyDescent="0.25">
      <c r="A87" s="1">
        <v>91.69</v>
      </c>
      <c r="B87" s="1">
        <v>86</v>
      </c>
      <c r="C87">
        <v>1026</v>
      </c>
      <c r="D87" s="1">
        <v>3.09</v>
      </c>
      <c r="E87" s="1">
        <v>91.69</v>
      </c>
      <c r="F87" s="1">
        <v>57.8</v>
      </c>
      <c r="G87">
        <v>18.309999999999999</v>
      </c>
      <c r="H87">
        <v>90.75</v>
      </c>
      <c r="I87">
        <v>-17.760000000000002</v>
      </c>
      <c r="J87">
        <v>92.96</v>
      </c>
      <c r="K87">
        <v>-77.930000000000007</v>
      </c>
      <c r="L87">
        <v>233.53</v>
      </c>
      <c r="M87" s="10">
        <v>0.11899999999999999</v>
      </c>
      <c r="N87">
        <v>0.70399999999999996</v>
      </c>
      <c r="O87">
        <v>-0.68300000000000005</v>
      </c>
      <c r="P87">
        <v>-63.13</v>
      </c>
      <c r="Q87">
        <v>-2.4300000000000002</v>
      </c>
      <c r="R87">
        <v>1.95</v>
      </c>
      <c r="S87">
        <v>92.01</v>
      </c>
      <c r="T87">
        <v>0</v>
      </c>
      <c r="U87">
        <v>0</v>
      </c>
      <c r="V87">
        <v>0</v>
      </c>
      <c r="W87">
        <v>0</v>
      </c>
      <c r="X87">
        <v>0</v>
      </c>
      <c r="Y87">
        <v>0</v>
      </c>
      <c r="Z87">
        <v>0</v>
      </c>
      <c r="AA87" t="s">
        <v>109</v>
      </c>
      <c r="AB87">
        <v>26</v>
      </c>
      <c r="AC87">
        <v>95</v>
      </c>
      <c r="AD87">
        <f t="shared" si="1"/>
        <v>122.09399999999999</v>
      </c>
    </row>
    <row r="88" spans="1:30" x14ac:dyDescent="0.25">
      <c r="A88" s="1">
        <v>92.6</v>
      </c>
      <c r="B88" s="1">
        <v>87</v>
      </c>
      <c r="C88">
        <v>1025</v>
      </c>
      <c r="D88" s="1">
        <v>3.24</v>
      </c>
      <c r="E88" s="1">
        <v>92.6</v>
      </c>
      <c r="F88" s="1">
        <v>58.93</v>
      </c>
      <c r="G88">
        <v>18.14</v>
      </c>
      <c r="H88">
        <v>91.72</v>
      </c>
      <c r="I88">
        <v>-18.13</v>
      </c>
      <c r="J88">
        <v>93.86</v>
      </c>
      <c r="K88">
        <v>-77.38</v>
      </c>
      <c r="L88">
        <v>230.53</v>
      </c>
      <c r="M88" s="10">
        <v>0.125</v>
      </c>
      <c r="N88">
        <v>0.69799999999999995</v>
      </c>
      <c r="O88">
        <v>-0.69699999999999995</v>
      </c>
      <c r="P88">
        <v>-62.93</v>
      </c>
      <c r="Q88">
        <v>-2.42</v>
      </c>
      <c r="R88">
        <v>1.95</v>
      </c>
      <c r="S88">
        <v>91.9</v>
      </c>
      <c r="T88">
        <v>0</v>
      </c>
      <c r="U88">
        <v>0</v>
      </c>
      <c r="V88">
        <v>0</v>
      </c>
      <c r="W88">
        <v>0</v>
      </c>
      <c r="X88">
        <v>0</v>
      </c>
      <c r="Y88">
        <v>0</v>
      </c>
      <c r="Z88">
        <v>0</v>
      </c>
      <c r="AA88" t="s">
        <v>388</v>
      </c>
      <c r="AB88">
        <v>26</v>
      </c>
      <c r="AC88">
        <v>96</v>
      </c>
      <c r="AD88">
        <f t="shared" si="1"/>
        <v>128.125</v>
      </c>
    </row>
    <row r="89" spans="1:30" x14ac:dyDescent="0.25">
      <c r="A89" s="1">
        <v>93.52</v>
      </c>
      <c r="B89" s="1">
        <v>88</v>
      </c>
      <c r="C89">
        <v>1024</v>
      </c>
      <c r="D89" s="1">
        <v>3.32</v>
      </c>
      <c r="E89" s="1">
        <v>93.52</v>
      </c>
      <c r="F89" s="1">
        <v>59.38</v>
      </c>
      <c r="G89">
        <v>18.13</v>
      </c>
      <c r="H89">
        <v>92.64</v>
      </c>
      <c r="I89">
        <v>-18.329999999999998</v>
      </c>
      <c r="J89">
        <v>94.8</v>
      </c>
      <c r="K89">
        <v>-75.38</v>
      </c>
      <c r="L89">
        <v>219.84</v>
      </c>
      <c r="M89" s="10">
        <v>0.128</v>
      </c>
      <c r="N89">
        <v>0.69699999999999995</v>
      </c>
      <c r="O89">
        <v>-0.70499999999999996</v>
      </c>
      <c r="P89">
        <v>-61.16</v>
      </c>
      <c r="Q89">
        <v>-2.35</v>
      </c>
      <c r="R89">
        <v>2.0499999999999998</v>
      </c>
      <c r="S89">
        <v>91.8</v>
      </c>
      <c r="T89">
        <v>0</v>
      </c>
      <c r="U89">
        <v>0</v>
      </c>
      <c r="V89">
        <v>0</v>
      </c>
      <c r="W89">
        <v>0</v>
      </c>
      <c r="X89">
        <v>0</v>
      </c>
      <c r="Y89">
        <v>0</v>
      </c>
      <c r="Z89">
        <v>0</v>
      </c>
      <c r="AA89" t="s">
        <v>376</v>
      </c>
      <c r="AB89">
        <v>26</v>
      </c>
      <c r="AC89">
        <v>97</v>
      </c>
      <c r="AD89">
        <f t="shared" si="1"/>
        <v>131.072</v>
      </c>
    </row>
    <row r="90" spans="1:30" x14ac:dyDescent="0.25">
      <c r="A90" s="1">
        <v>94.43</v>
      </c>
      <c r="B90" s="1">
        <v>89</v>
      </c>
      <c r="C90">
        <v>1021</v>
      </c>
      <c r="D90" s="1">
        <v>3.29</v>
      </c>
      <c r="E90" s="1">
        <v>94.43</v>
      </c>
      <c r="F90" s="1">
        <v>59.26</v>
      </c>
      <c r="G90">
        <v>18.25</v>
      </c>
      <c r="H90">
        <v>93.51</v>
      </c>
      <c r="I90">
        <v>-18.48</v>
      </c>
      <c r="J90">
        <v>95.75</v>
      </c>
      <c r="K90">
        <v>-75.55</v>
      </c>
      <c r="L90">
        <v>216.57</v>
      </c>
      <c r="M90" s="10">
        <v>0.126</v>
      </c>
      <c r="N90">
        <v>0.70199999999999996</v>
      </c>
      <c r="O90">
        <v>-0.71099999999999997</v>
      </c>
      <c r="P90">
        <v>-62.38</v>
      </c>
      <c r="Q90">
        <v>-2.4</v>
      </c>
      <c r="R90">
        <v>2.25</v>
      </c>
      <c r="S90">
        <v>91.48</v>
      </c>
      <c r="T90">
        <v>0</v>
      </c>
      <c r="U90">
        <v>0</v>
      </c>
      <c r="V90">
        <v>0</v>
      </c>
      <c r="W90">
        <v>0</v>
      </c>
      <c r="X90">
        <v>0</v>
      </c>
      <c r="Y90">
        <v>0</v>
      </c>
      <c r="Z90">
        <v>0</v>
      </c>
      <c r="AA90" t="s">
        <v>377</v>
      </c>
      <c r="AB90">
        <v>26</v>
      </c>
      <c r="AC90">
        <v>98</v>
      </c>
      <c r="AD90">
        <f t="shared" si="1"/>
        <v>128.64600000000002</v>
      </c>
    </row>
    <row r="91" spans="1:30" x14ac:dyDescent="0.25">
      <c r="A91" s="1">
        <v>95.34</v>
      </c>
      <c r="B91" s="1">
        <v>90</v>
      </c>
      <c r="C91">
        <v>1020</v>
      </c>
      <c r="D91" s="1">
        <v>3.34</v>
      </c>
      <c r="E91" s="1">
        <v>95.34</v>
      </c>
      <c r="F91" s="1">
        <v>59.61</v>
      </c>
      <c r="G91">
        <v>18.260000000000002</v>
      </c>
      <c r="H91">
        <v>94.42</v>
      </c>
      <c r="I91">
        <v>-18.670000000000002</v>
      </c>
      <c r="J91">
        <v>96.69</v>
      </c>
      <c r="K91">
        <v>-76.53</v>
      </c>
      <c r="L91">
        <v>226.29</v>
      </c>
      <c r="M91" s="10">
        <v>0.129</v>
      </c>
      <c r="N91">
        <v>0.70199999999999996</v>
      </c>
      <c r="O91">
        <v>-0.71799999999999997</v>
      </c>
      <c r="P91">
        <v>-63.9</v>
      </c>
      <c r="Q91">
        <v>-2.46</v>
      </c>
      <c r="R91">
        <v>2.25</v>
      </c>
      <c r="S91">
        <v>91.47</v>
      </c>
      <c r="T91">
        <v>0</v>
      </c>
      <c r="U91">
        <v>0</v>
      </c>
      <c r="V91">
        <v>0</v>
      </c>
      <c r="W91">
        <v>0</v>
      </c>
      <c r="X91">
        <v>0</v>
      </c>
      <c r="Y91">
        <v>0</v>
      </c>
      <c r="Z91">
        <v>0</v>
      </c>
      <c r="AA91" t="s">
        <v>379</v>
      </c>
      <c r="AB91">
        <v>26</v>
      </c>
      <c r="AC91">
        <v>99</v>
      </c>
      <c r="AD91">
        <f t="shared" si="1"/>
        <v>131.58000000000001</v>
      </c>
    </row>
    <row r="92" spans="1:30" x14ac:dyDescent="0.25">
      <c r="A92" s="1">
        <v>96.25</v>
      </c>
      <c r="B92" s="1">
        <v>91</v>
      </c>
      <c r="C92">
        <v>1019</v>
      </c>
      <c r="D92" s="1">
        <v>3.36</v>
      </c>
      <c r="E92" s="1">
        <v>96.25</v>
      </c>
      <c r="F92" s="1">
        <v>60.06</v>
      </c>
      <c r="G92">
        <v>18.21</v>
      </c>
      <c r="H92">
        <v>95.34</v>
      </c>
      <c r="I92">
        <v>-18.97</v>
      </c>
      <c r="J92">
        <v>97.62</v>
      </c>
      <c r="K92">
        <v>-77.760000000000005</v>
      </c>
      <c r="L92">
        <v>221.57</v>
      </c>
      <c r="M92" s="10">
        <v>0.129</v>
      </c>
      <c r="N92">
        <v>0.7</v>
      </c>
      <c r="O92">
        <v>-0.73</v>
      </c>
      <c r="P92">
        <v>-64.790000000000006</v>
      </c>
      <c r="Q92">
        <v>-2.4900000000000002</v>
      </c>
      <c r="R92">
        <v>2.2599999999999998</v>
      </c>
      <c r="S92">
        <v>91.36</v>
      </c>
      <c r="T92">
        <v>0</v>
      </c>
      <c r="U92">
        <v>0</v>
      </c>
      <c r="V92">
        <v>0</v>
      </c>
      <c r="W92">
        <v>0</v>
      </c>
      <c r="X92">
        <v>0</v>
      </c>
      <c r="Y92">
        <v>0</v>
      </c>
      <c r="Z92">
        <v>0</v>
      </c>
      <c r="AA92" t="s">
        <v>68</v>
      </c>
      <c r="AB92">
        <v>26</v>
      </c>
      <c r="AC92">
        <v>100</v>
      </c>
      <c r="AD92">
        <f t="shared" si="1"/>
        <v>131.45099999999999</v>
      </c>
    </row>
    <row r="93" spans="1:30" x14ac:dyDescent="0.25">
      <c r="A93" s="1">
        <v>97.16</v>
      </c>
      <c r="B93" s="1">
        <v>92</v>
      </c>
      <c r="C93">
        <v>1018</v>
      </c>
      <c r="D93" s="1">
        <v>3.32</v>
      </c>
      <c r="E93" s="1">
        <v>97.16</v>
      </c>
      <c r="F93" s="1">
        <v>59.72</v>
      </c>
      <c r="G93">
        <v>18.440000000000001</v>
      </c>
      <c r="H93">
        <v>96.19</v>
      </c>
      <c r="I93">
        <v>-19.09</v>
      </c>
      <c r="J93">
        <v>98.59</v>
      </c>
      <c r="K93">
        <v>-78.209999999999994</v>
      </c>
      <c r="L93">
        <v>219.16</v>
      </c>
      <c r="M93" s="10">
        <v>0.128</v>
      </c>
      <c r="N93">
        <v>0.70899999999999996</v>
      </c>
      <c r="O93">
        <v>-0.73399999999999999</v>
      </c>
      <c r="P93">
        <v>-64.819999999999993</v>
      </c>
      <c r="Q93">
        <v>-2.4900000000000002</v>
      </c>
      <c r="R93">
        <v>2.36</v>
      </c>
      <c r="S93">
        <v>91.26</v>
      </c>
      <c r="T93">
        <v>0</v>
      </c>
      <c r="U93">
        <v>0</v>
      </c>
      <c r="V93">
        <v>0</v>
      </c>
      <c r="W93">
        <v>0</v>
      </c>
      <c r="X93">
        <v>0</v>
      </c>
      <c r="Y93">
        <v>0</v>
      </c>
      <c r="Z93">
        <v>0</v>
      </c>
      <c r="AA93" t="s">
        <v>380</v>
      </c>
      <c r="AB93">
        <v>26</v>
      </c>
      <c r="AC93">
        <v>101</v>
      </c>
      <c r="AD93">
        <f t="shared" si="1"/>
        <v>130.304</v>
      </c>
    </row>
    <row r="94" spans="1:30" x14ac:dyDescent="0.25">
      <c r="A94" s="1">
        <v>98.06</v>
      </c>
      <c r="B94" s="1">
        <v>93</v>
      </c>
      <c r="C94">
        <v>1015</v>
      </c>
      <c r="D94" s="1">
        <v>3.3</v>
      </c>
      <c r="E94" s="1">
        <v>98.06</v>
      </c>
      <c r="F94" s="1">
        <v>59.51</v>
      </c>
      <c r="G94">
        <v>18.600000000000001</v>
      </c>
      <c r="H94">
        <v>97.04</v>
      </c>
      <c r="I94">
        <v>-19.2</v>
      </c>
      <c r="J94">
        <v>99.55</v>
      </c>
      <c r="K94">
        <v>-75.66</v>
      </c>
      <c r="L94">
        <v>229.41</v>
      </c>
      <c r="M94" s="10">
        <v>0.127</v>
      </c>
      <c r="N94">
        <v>0.71599999999999997</v>
      </c>
      <c r="O94">
        <v>-0.73799999999999999</v>
      </c>
      <c r="P94">
        <v>-64.55</v>
      </c>
      <c r="Q94">
        <v>-2.48</v>
      </c>
      <c r="R94">
        <v>2.46</v>
      </c>
      <c r="S94">
        <v>90.94</v>
      </c>
      <c r="T94">
        <v>0</v>
      </c>
      <c r="U94">
        <v>0</v>
      </c>
      <c r="V94">
        <v>0</v>
      </c>
      <c r="W94">
        <v>0</v>
      </c>
      <c r="X94">
        <v>0</v>
      </c>
      <c r="Y94">
        <v>0</v>
      </c>
      <c r="Z94">
        <v>0</v>
      </c>
      <c r="AA94" t="s">
        <v>391</v>
      </c>
      <c r="AB94">
        <v>26</v>
      </c>
      <c r="AC94">
        <v>102</v>
      </c>
      <c r="AD94">
        <f t="shared" si="1"/>
        <v>128.905</v>
      </c>
    </row>
    <row r="95" spans="1:30" x14ac:dyDescent="0.25">
      <c r="A95" s="1">
        <v>98.96</v>
      </c>
      <c r="B95" s="1">
        <v>94</v>
      </c>
      <c r="C95">
        <v>1014</v>
      </c>
      <c r="D95" s="1">
        <v>3.29</v>
      </c>
      <c r="E95" s="1">
        <v>98.96</v>
      </c>
      <c r="F95" s="1">
        <v>59.27</v>
      </c>
      <c r="G95">
        <v>18.79</v>
      </c>
      <c r="H95">
        <v>97.9</v>
      </c>
      <c r="I95">
        <v>-19.28</v>
      </c>
      <c r="J95">
        <v>100.52</v>
      </c>
      <c r="K95">
        <v>-78.290000000000006</v>
      </c>
      <c r="L95">
        <v>223.69</v>
      </c>
      <c r="M95" s="10">
        <v>0.126</v>
      </c>
      <c r="N95">
        <v>0.72299999999999998</v>
      </c>
      <c r="O95">
        <v>-0.74099999999999999</v>
      </c>
      <c r="P95">
        <v>-65.430000000000007</v>
      </c>
      <c r="Q95">
        <v>-2.52</v>
      </c>
      <c r="R95">
        <v>2.56</v>
      </c>
      <c r="S95">
        <v>90.73</v>
      </c>
      <c r="T95">
        <v>0</v>
      </c>
      <c r="U95">
        <v>0</v>
      </c>
      <c r="V95">
        <v>0</v>
      </c>
      <c r="W95">
        <v>0</v>
      </c>
      <c r="X95">
        <v>0</v>
      </c>
      <c r="Y95">
        <v>0</v>
      </c>
      <c r="Z95">
        <v>0</v>
      </c>
      <c r="AA95" t="s">
        <v>385</v>
      </c>
      <c r="AB95">
        <v>26</v>
      </c>
      <c r="AC95">
        <v>103</v>
      </c>
      <c r="AD95">
        <f t="shared" si="1"/>
        <v>127.764</v>
      </c>
    </row>
    <row r="96" spans="1:30" x14ac:dyDescent="0.25">
      <c r="A96" s="1">
        <v>99.87</v>
      </c>
      <c r="B96" s="1">
        <v>95</v>
      </c>
      <c r="C96">
        <v>1014</v>
      </c>
      <c r="D96" s="1">
        <v>3.19</v>
      </c>
      <c r="E96" s="1">
        <v>99.87</v>
      </c>
      <c r="F96" s="1">
        <v>58.38</v>
      </c>
      <c r="G96">
        <v>19.059999999999999</v>
      </c>
      <c r="H96">
        <v>98.69</v>
      </c>
      <c r="I96">
        <v>-19.07</v>
      </c>
      <c r="J96">
        <v>101.52</v>
      </c>
      <c r="K96">
        <v>-79.28</v>
      </c>
      <c r="L96">
        <v>227.59</v>
      </c>
      <c r="M96" s="10">
        <v>0.123</v>
      </c>
      <c r="N96">
        <v>0.73299999999999998</v>
      </c>
      <c r="O96">
        <v>-0.73299999999999998</v>
      </c>
      <c r="P96">
        <v>-65.53</v>
      </c>
      <c r="Q96">
        <v>-2.52</v>
      </c>
      <c r="R96">
        <v>2.56</v>
      </c>
      <c r="S96">
        <v>90.73</v>
      </c>
      <c r="T96">
        <v>0</v>
      </c>
      <c r="U96">
        <v>0</v>
      </c>
      <c r="V96">
        <v>0</v>
      </c>
      <c r="W96">
        <v>0</v>
      </c>
      <c r="X96">
        <v>0</v>
      </c>
      <c r="Y96">
        <v>0</v>
      </c>
      <c r="Z96">
        <v>0</v>
      </c>
      <c r="AA96" t="s">
        <v>397</v>
      </c>
      <c r="AB96">
        <v>26</v>
      </c>
      <c r="AC96">
        <v>104</v>
      </c>
      <c r="AD96">
        <f t="shared" si="1"/>
        <v>124.72199999999999</v>
      </c>
    </row>
    <row r="97" spans="1:30" x14ac:dyDescent="0.25">
      <c r="A97" s="1">
        <v>100.77</v>
      </c>
      <c r="B97" s="1">
        <v>96</v>
      </c>
      <c r="C97">
        <v>1012</v>
      </c>
      <c r="D97" s="1">
        <v>3.17</v>
      </c>
      <c r="E97" s="1">
        <v>100.77</v>
      </c>
      <c r="F97" s="1">
        <v>58.2</v>
      </c>
      <c r="G97">
        <v>19.45</v>
      </c>
      <c r="H97">
        <v>99.54</v>
      </c>
      <c r="I97">
        <v>-19.489999999999998</v>
      </c>
      <c r="J97">
        <v>102.48</v>
      </c>
      <c r="K97">
        <v>-80.98</v>
      </c>
      <c r="L97">
        <v>234.9</v>
      </c>
      <c r="M97" s="10">
        <v>0.122</v>
      </c>
      <c r="N97">
        <v>0.748</v>
      </c>
      <c r="O97">
        <v>-0.749</v>
      </c>
      <c r="P97">
        <v>-66.94</v>
      </c>
      <c r="Q97">
        <v>-2.57</v>
      </c>
      <c r="R97">
        <v>2.57</v>
      </c>
      <c r="S97">
        <v>90.71</v>
      </c>
      <c r="T97">
        <v>0</v>
      </c>
      <c r="U97">
        <v>0</v>
      </c>
      <c r="V97">
        <v>0</v>
      </c>
      <c r="W97">
        <v>0</v>
      </c>
      <c r="X97">
        <v>0</v>
      </c>
      <c r="Y97">
        <v>0</v>
      </c>
      <c r="Z97">
        <v>0</v>
      </c>
      <c r="AA97" t="s">
        <v>110</v>
      </c>
      <c r="AB97">
        <v>26</v>
      </c>
      <c r="AC97">
        <v>105</v>
      </c>
      <c r="AD97">
        <f t="shared" si="1"/>
        <v>123.464</v>
      </c>
    </row>
    <row r="98" spans="1:30" x14ac:dyDescent="0.25">
      <c r="A98" s="1">
        <v>101.68</v>
      </c>
      <c r="B98" s="1">
        <v>97</v>
      </c>
      <c r="C98">
        <v>1012</v>
      </c>
      <c r="D98" s="1">
        <v>3.3</v>
      </c>
      <c r="E98" s="1">
        <v>101.68</v>
      </c>
      <c r="F98" s="1">
        <v>58.99</v>
      </c>
      <c r="G98">
        <v>19.39</v>
      </c>
      <c r="H98">
        <v>100.49</v>
      </c>
      <c r="I98">
        <v>-19.850000000000001</v>
      </c>
      <c r="J98">
        <v>103.39</v>
      </c>
      <c r="K98">
        <v>-79.84</v>
      </c>
      <c r="L98">
        <v>250.78</v>
      </c>
      <c r="M98" s="10">
        <v>0.127</v>
      </c>
      <c r="N98">
        <v>0.746</v>
      </c>
      <c r="O98">
        <v>-0.76300000000000001</v>
      </c>
      <c r="P98">
        <v>-66.09</v>
      </c>
      <c r="Q98">
        <v>-2.54</v>
      </c>
      <c r="R98">
        <v>2.57</v>
      </c>
      <c r="S98">
        <v>90.71</v>
      </c>
      <c r="T98">
        <v>0</v>
      </c>
      <c r="U98">
        <v>0</v>
      </c>
      <c r="V98">
        <v>0</v>
      </c>
      <c r="W98">
        <v>0</v>
      </c>
      <c r="X98">
        <v>0</v>
      </c>
      <c r="Y98">
        <v>0</v>
      </c>
      <c r="Z98">
        <v>0</v>
      </c>
      <c r="AA98" t="s">
        <v>389</v>
      </c>
      <c r="AB98">
        <v>26</v>
      </c>
      <c r="AC98">
        <v>106</v>
      </c>
      <c r="AD98">
        <f t="shared" si="1"/>
        <v>128.524</v>
      </c>
    </row>
    <row r="99" spans="1:30" x14ac:dyDescent="0.25">
      <c r="A99" s="1">
        <v>102.58</v>
      </c>
      <c r="B99" s="1">
        <v>98</v>
      </c>
      <c r="C99">
        <v>1011</v>
      </c>
      <c r="D99" s="1">
        <v>3.57</v>
      </c>
      <c r="E99" s="1">
        <v>102.58</v>
      </c>
      <c r="F99" s="1">
        <v>58.36</v>
      </c>
      <c r="G99">
        <v>19.899999999999999</v>
      </c>
      <c r="H99">
        <v>101.3</v>
      </c>
      <c r="I99">
        <v>-19.32</v>
      </c>
      <c r="J99">
        <v>104.38</v>
      </c>
      <c r="K99">
        <v>-80.209999999999994</v>
      </c>
      <c r="L99">
        <v>261.73</v>
      </c>
      <c r="M99" s="10">
        <v>0.13700000000000001</v>
      </c>
      <c r="N99">
        <v>0.76500000000000001</v>
      </c>
      <c r="O99">
        <v>-0.74299999999999999</v>
      </c>
      <c r="P99">
        <v>-66.44</v>
      </c>
      <c r="Q99">
        <v>-2.56</v>
      </c>
      <c r="R99">
        <v>2.57</v>
      </c>
      <c r="S99">
        <v>90.6</v>
      </c>
      <c r="T99">
        <v>0</v>
      </c>
      <c r="U99">
        <v>0</v>
      </c>
      <c r="V99">
        <v>0</v>
      </c>
      <c r="W99">
        <v>0</v>
      </c>
      <c r="X99">
        <v>0</v>
      </c>
      <c r="Y99">
        <v>0</v>
      </c>
      <c r="Z99">
        <v>0</v>
      </c>
      <c r="AA99" t="s">
        <v>355</v>
      </c>
      <c r="AB99">
        <v>26</v>
      </c>
      <c r="AC99">
        <v>107</v>
      </c>
      <c r="AD99">
        <f t="shared" si="1"/>
        <v>138.50700000000001</v>
      </c>
    </row>
    <row r="100" spans="1:30" x14ac:dyDescent="0.25">
      <c r="A100" s="1">
        <v>103.48</v>
      </c>
      <c r="B100" s="1">
        <v>99</v>
      </c>
      <c r="C100">
        <v>1010</v>
      </c>
      <c r="D100" s="1">
        <v>3.5</v>
      </c>
      <c r="E100" s="1">
        <v>103.48</v>
      </c>
      <c r="F100" s="1">
        <v>59.31</v>
      </c>
      <c r="G100">
        <v>19.63</v>
      </c>
      <c r="H100">
        <v>102.26</v>
      </c>
      <c r="I100">
        <v>-20.02</v>
      </c>
      <c r="J100">
        <v>105.26</v>
      </c>
      <c r="K100">
        <v>-80.28</v>
      </c>
      <c r="L100">
        <v>251.26</v>
      </c>
      <c r="M100" s="10">
        <v>0.13400000000000001</v>
      </c>
      <c r="N100">
        <v>0.755</v>
      </c>
      <c r="O100">
        <v>-0.77</v>
      </c>
      <c r="P100">
        <v>-67.02</v>
      </c>
      <c r="Q100">
        <v>-2.58</v>
      </c>
      <c r="R100">
        <v>2.57</v>
      </c>
      <c r="S100">
        <v>90.5</v>
      </c>
      <c r="T100">
        <v>0</v>
      </c>
      <c r="U100">
        <v>0</v>
      </c>
      <c r="V100">
        <v>0</v>
      </c>
      <c r="W100">
        <v>0</v>
      </c>
      <c r="X100">
        <v>0</v>
      </c>
      <c r="Y100">
        <v>0</v>
      </c>
      <c r="Z100">
        <v>0</v>
      </c>
      <c r="AA100" t="s">
        <v>358</v>
      </c>
      <c r="AB100">
        <v>26</v>
      </c>
      <c r="AC100">
        <v>108</v>
      </c>
      <c r="AD100">
        <f t="shared" si="1"/>
        <v>135.34</v>
      </c>
    </row>
    <row r="101" spans="1:30" x14ac:dyDescent="0.25">
      <c r="A101" s="1">
        <v>104.37</v>
      </c>
      <c r="B101" s="1">
        <v>100</v>
      </c>
      <c r="C101">
        <v>1006</v>
      </c>
      <c r="D101" s="1">
        <v>3.73</v>
      </c>
      <c r="E101" s="1">
        <v>104.37</v>
      </c>
      <c r="F101" s="1">
        <v>59.24</v>
      </c>
      <c r="G101">
        <v>20.010000000000002</v>
      </c>
      <c r="H101">
        <v>103.1</v>
      </c>
      <c r="I101">
        <v>-19.93</v>
      </c>
      <c r="J101">
        <v>106.21</v>
      </c>
      <c r="K101">
        <v>-82.97</v>
      </c>
      <c r="L101">
        <v>259.92</v>
      </c>
      <c r="M101" s="10">
        <v>0.14399999999999999</v>
      </c>
      <c r="N101">
        <v>0.77</v>
      </c>
      <c r="O101">
        <v>-0.76700000000000002</v>
      </c>
      <c r="P101">
        <v>-66.8</v>
      </c>
      <c r="Q101">
        <v>-2.57</v>
      </c>
      <c r="R101">
        <v>2.58</v>
      </c>
      <c r="S101">
        <v>90.16</v>
      </c>
      <c r="T101">
        <v>0</v>
      </c>
      <c r="U101">
        <v>0</v>
      </c>
      <c r="V101">
        <v>0</v>
      </c>
      <c r="W101">
        <v>0</v>
      </c>
      <c r="X101">
        <v>0</v>
      </c>
      <c r="Y101">
        <v>0</v>
      </c>
      <c r="Z101">
        <v>0</v>
      </c>
      <c r="AA101" t="s">
        <v>353</v>
      </c>
      <c r="AB101">
        <v>26</v>
      </c>
      <c r="AC101">
        <v>109</v>
      </c>
      <c r="AD101">
        <f t="shared" si="1"/>
        <v>144.86399999999998</v>
      </c>
    </row>
    <row r="102" spans="1:30" x14ac:dyDescent="0.25">
      <c r="A102" s="1">
        <v>105.27</v>
      </c>
      <c r="B102" s="1">
        <v>101</v>
      </c>
      <c r="C102">
        <v>1006</v>
      </c>
      <c r="D102" s="1">
        <v>3.81</v>
      </c>
      <c r="E102" s="1">
        <v>105.27</v>
      </c>
      <c r="F102" s="1">
        <v>59.94</v>
      </c>
      <c r="G102">
        <v>20.02</v>
      </c>
      <c r="H102">
        <v>104.04</v>
      </c>
      <c r="I102">
        <v>-20.43</v>
      </c>
      <c r="J102">
        <v>107.11</v>
      </c>
      <c r="K102">
        <v>-82.98</v>
      </c>
      <c r="L102">
        <v>266.08</v>
      </c>
      <c r="M102" s="10">
        <v>0.14699999999999999</v>
      </c>
      <c r="N102">
        <v>0.77</v>
      </c>
      <c r="O102">
        <v>-0.78600000000000003</v>
      </c>
      <c r="P102">
        <v>-67.510000000000005</v>
      </c>
      <c r="Q102">
        <v>-2.6</v>
      </c>
      <c r="R102">
        <v>2.58</v>
      </c>
      <c r="S102">
        <v>90.16</v>
      </c>
      <c r="T102">
        <v>0</v>
      </c>
      <c r="U102">
        <v>0</v>
      </c>
      <c r="V102">
        <v>0</v>
      </c>
      <c r="W102">
        <v>0</v>
      </c>
      <c r="X102">
        <v>0</v>
      </c>
      <c r="Y102">
        <v>0</v>
      </c>
      <c r="Z102">
        <v>0</v>
      </c>
      <c r="AA102" t="s">
        <v>66</v>
      </c>
      <c r="AB102">
        <v>26</v>
      </c>
      <c r="AC102">
        <v>110</v>
      </c>
      <c r="AD102">
        <f t="shared" si="1"/>
        <v>147.88200000000001</v>
      </c>
    </row>
    <row r="103" spans="1:30" x14ac:dyDescent="0.25">
      <c r="A103" s="1">
        <v>106.17</v>
      </c>
      <c r="B103" s="1">
        <v>102</v>
      </c>
      <c r="C103">
        <v>1005</v>
      </c>
      <c r="D103" s="1">
        <v>3.79</v>
      </c>
      <c r="E103" s="1">
        <v>106.17</v>
      </c>
      <c r="F103" s="1">
        <v>59.5</v>
      </c>
      <c r="G103">
        <v>20.27</v>
      </c>
      <c r="H103">
        <v>104.86</v>
      </c>
      <c r="I103">
        <v>-20.41</v>
      </c>
      <c r="J103">
        <v>108.08</v>
      </c>
      <c r="K103">
        <v>-84.99</v>
      </c>
      <c r="L103">
        <v>267.69</v>
      </c>
      <c r="M103" s="10">
        <v>0.14599999999999999</v>
      </c>
      <c r="N103">
        <v>0.77900000000000003</v>
      </c>
      <c r="O103">
        <v>-0.78500000000000003</v>
      </c>
      <c r="P103">
        <v>-67.790000000000006</v>
      </c>
      <c r="Q103">
        <v>-2.61</v>
      </c>
      <c r="R103">
        <v>2.59</v>
      </c>
      <c r="S103">
        <v>90.15</v>
      </c>
      <c r="T103">
        <v>0</v>
      </c>
      <c r="U103">
        <v>0</v>
      </c>
      <c r="V103">
        <v>0</v>
      </c>
      <c r="W103">
        <v>0</v>
      </c>
      <c r="X103">
        <v>0</v>
      </c>
      <c r="Y103">
        <v>0</v>
      </c>
      <c r="Z103">
        <v>0</v>
      </c>
      <c r="AA103" t="s">
        <v>351</v>
      </c>
      <c r="AB103">
        <v>26</v>
      </c>
      <c r="AC103">
        <v>111</v>
      </c>
      <c r="AD103">
        <f t="shared" si="1"/>
        <v>146.72999999999999</v>
      </c>
    </row>
    <row r="104" spans="1:30" x14ac:dyDescent="0.25">
      <c r="A104" s="1">
        <v>107.06</v>
      </c>
      <c r="B104" s="1">
        <v>103</v>
      </c>
      <c r="C104">
        <v>1004</v>
      </c>
      <c r="D104" s="1">
        <v>3.89</v>
      </c>
      <c r="E104" s="1">
        <v>107.06</v>
      </c>
      <c r="F104" s="1">
        <v>59.46</v>
      </c>
      <c r="G104">
        <v>20.5</v>
      </c>
      <c r="H104">
        <v>105.72</v>
      </c>
      <c r="I104">
        <v>-20.49</v>
      </c>
      <c r="J104">
        <v>109.03</v>
      </c>
      <c r="K104">
        <v>-83.1</v>
      </c>
      <c r="L104">
        <v>270.58999999999997</v>
      </c>
      <c r="M104" s="10">
        <v>0.14899999999999999</v>
      </c>
      <c r="N104">
        <v>0.78900000000000003</v>
      </c>
      <c r="O104">
        <v>-0.78800000000000003</v>
      </c>
      <c r="P104">
        <v>-67.42</v>
      </c>
      <c r="Q104">
        <v>-2.59</v>
      </c>
      <c r="R104">
        <v>2.59</v>
      </c>
      <c r="S104">
        <v>90.14</v>
      </c>
      <c r="T104">
        <v>0</v>
      </c>
      <c r="U104">
        <v>0</v>
      </c>
      <c r="V104">
        <v>0</v>
      </c>
      <c r="W104">
        <v>0</v>
      </c>
      <c r="X104">
        <v>0</v>
      </c>
      <c r="Y104">
        <v>0</v>
      </c>
      <c r="Z104">
        <v>0</v>
      </c>
      <c r="AA104" t="s">
        <v>347</v>
      </c>
      <c r="AB104">
        <v>26</v>
      </c>
      <c r="AC104">
        <v>112</v>
      </c>
      <c r="AD104">
        <f t="shared" si="1"/>
        <v>149.596</v>
      </c>
    </row>
    <row r="105" spans="1:30" x14ac:dyDescent="0.25">
      <c r="A105" s="1">
        <v>107.95</v>
      </c>
      <c r="B105" s="1">
        <v>104</v>
      </c>
      <c r="C105">
        <v>1002</v>
      </c>
      <c r="D105" s="1">
        <v>3.82</v>
      </c>
      <c r="E105" s="1">
        <v>107.95</v>
      </c>
      <c r="F105" s="1">
        <v>58.28</v>
      </c>
      <c r="G105">
        <v>20.99</v>
      </c>
      <c r="H105">
        <v>106.45</v>
      </c>
      <c r="I105">
        <v>-20.170000000000002</v>
      </c>
      <c r="J105">
        <v>110.06</v>
      </c>
      <c r="K105">
        <v>-82.52</v>
      </c>
      <c r="L105">
        <v>280.31</v>
      </c>
      <c r="M105" s="10">
        <v>0.14699999999999999</v>
      </c>
      <c r="N105">
        <v>0.80700000000000005</v>
      </c>
      <c r="O105">
        <v>-0.77600000000000002</v>
      </c>
      <c r="P105">
        <v>-67.28</v>
      </c>
      <c r="Q105">
        <v>-2.59</v>
      </c>
      <c r="R105">
        <v>2.59</v>
      </c>
      <c r="S105">
        <v>90.12</v>
      </c>
      <c r="T105">
        <v>0</v>
      </c>
      <c r="U105">
        <v>0</v>
      </c>
      <c r="V105">
        <v>0</v>
      </c>
      <c r="W105">
        <v>0</v>
      </c>
      <c r="X105">
        <v>0</v>
      </c>
      <c r="Y105">
        <v>0</v>
      </c>
      <c r="Z105">
        <v>0</v>
      </c>
      <c r="AA105" t="s">
        <v>349</v>
      </c>
      <c r="AB105">
        <v>26</v>
      </c>
      <c r="AC105">
        <v>113</v>
      </c>
      <c r="AD105">
        <f t="shared" si="1"/>
        <v>147.29399999999998</v>
      </c>
    </row>
    <row r="106" spans="1:30" x14ac:dyDescent="0.25">
      <c r="A106" s="1">
        <v>108.85</v>
      </c>
      <c r="B106" s="1">
        <v>105</v>
      </c>
      <c r="C106">
        <v>1000</v>
      </c>
      <c r="D106" s="1">
        <v>3.88</v>
      </c>
      <c r="E106" s="1">
        <v>108.85</v>
      </c>
      <c r="F106" s="1">
        <v>59.4</v>
      </c>
      <c r="G106">
        <v>20.75</v>
      </c>
      <c r="H106">
        <v>107.43</v>
      </c>
      <c r="I106">
        <v>-20.8</v>
      </c>
      <c r="J106">
        <v>110.92</v>
      </c>
      <c r="K106">
        <v>-83.62</v>
      </c>
      <c r="L106">
        <v>269.77999999999997</v>
      </c>
      <c r="M106" s="10">
        <v>0.14899999999999999</v>
      </c>
      <c r="N106">
        <v>0.79800000000000004</v>
      </c>
      <c r="O106">
        <v>-0.8</v>
      </c>
      <c r="P106">
        <v>-68.13</v>
      </c>
      <c r="Q106">
        <v>-2.62</v>
      </c>
      <c r="R106">
        <v>2.6</v>
      </c>
      <c r="S106">
        <v>90</v>
      </c>
      <c r="T106">
        <v>0</v>
      </c>
      <c r="U106">
        <v>0</v>
      </c>
      <c r="V106">
        <v>0</v>
      </c>
      <c r="W106">
        <v>0</v>
      </c>
      <c r="X106">
        <v>0</v>
      </c>
      <c r="Y106">
        <v>0</v>
      </c>
      <c r="Z106">
        <v>0</v>
      </c>
      <c r="AA106" t="s">
        <v>350</v>
      </c>
      <c r="AB106">
        <v>26</v>
      </c>
      <c r="AC106">
        <v>114</v>
      </c>
      <c r="AD106">
        <f t="shared" si="1"/>
        <v>149</v>
      </c>
    </row>
    <row r="107" spans="1:30" x14ac:dyDescent="0.25">
      <c r="A107" s="1">
        <v>109.75</v>
      </c>
      <c r="B107" s="1">
        <v>106</v>
      </c>
      <c r="C107">
        <v>1000</v>
      </c>
      <c r="D107" s="1">
        <v>3.89</v>
      </c>
      <c r="E107" s="1">
        <v>109.75</v>
      </c>
      <c r="F107" s="1">
        <v>58.6</v>
      </c>
      <c r="G107">
        <v>21.25</v>
      </c>
      <c r="H107">
        <v>108.2</v>
      </c>
      <c r="I107">
        <v>-20.69</v>
      </c>
      <c r="J107">
        <v>111.93</v>
      </c>
      <c r="K107">
        <v>-81.53</v>
      </c>
      <c r="L107">
        <v>243.23</v>
      </c>
      <c r="M107" s="10">
        <v>0.14899999999999999</v>
      </c>
      <c r="N107">
        <v>0.81699999999999995</v>
      </c>
      <c r="O107">
        <v>-0.79600000000000004</v>
      </c>
      <c r="P107">
        <v>-68.900000000000006</v>
      </c>
      <c r="Q107">
        <v>-2.65</v>
      </c>
      <c r="R107">
        <v>2.6</v>
      </c>
      <c r="S107">
        <v>89.9</v>
      </c>
      <c r="T107">
        <v>0</v>
      </c>
      <c r="U107">
        <v>0</v>
      </c>
      <c r="V107">
        <v>0</v>
      </c>
      <c r="W107">
        <v>0</v>
      </c>
      <c r="X107">
        <v>0</v>
      </c>
      <c r="Y107">
        <v>0</v>
      </c>
      <c r="Z107">
        <v>0</v>
      </c>
      <c r="AA107" t="s">
        <v>105</v>
      </c>
      <c r="AB107">
        <v>26</v>
      </c>
      <c r="AC107">
        <v>115</v>
      </c>
      <c r="AD107">
        <f t="shared" si="1"/>
        <v>149</v>
      </c>
    </row>
    <row r="108" spans="1:30" x14ac:dyDescent="0.25">
      <c r="A108" s="1">
        <v>110.64</v>
      </c>
      <c r="B108" s="1">
        <v>107</v>
      </c>
      <c r="C108">
        <v>999</v>
      </c>
      <c r="D108" s="1">
        <v>3.95</v>
      </c>
      <c r="E108" s="1">
        <v>110.64</v>
      </c>
      <c r="F108" s="1">
        <v>58.56</v>
      </c>
      <c r="G108">
        <v>21.47</v>
      </c>
      <c r="H108">
        <v>109.05</v>
      </c>
      <c r="I108">
        <v>-20.82</v>
      </c>
      <c r="J108">
        <v>112.88</v>
      </c>
      <c r="K108">
        <v>-82.08</v>
      </c>
      <c r="L108">
        <v>245.88</v>
      </c>
      <c r="M108" s="10">
        <v>0.152</v>
      </c>
      <c r="N108">
        <v>0.82599999999999996</v>
      </c>
      <c r="O108">
        <v>-0.80100000000000005</v>
      </c>
      <c r="P108">
        <v>-68.67</v>
      </c>
      <c r="Q108">
        <v>-2.64</v>
      </c>
      <c r="R108">
        <v>2.6</v>
      </c>
      <c r="S108">
        <v>89.89</v>
      </c>
      <c r="T108">
        <v>0</v>
      </c>
      <c r="U108">
        <v>0</v>
      </c>
      <c r="V108">
        <v>0</v>
      </c>
      <c r="W108">
        <v>0</v>
      </c>
      <c r="X108">
        <v>0</v>
      </c>
      <c r="Y108">
        <v>0</v>
      </c>
      <c r="Z108">
        <v>0</v>
      </c>
      <c r="AA108" t="s">
        <v>346</v>
      </c>
      <c r="AB108">
        <v>26</v>
      </c>
      <c r="AC108">
        <v>116</v>
      </c>
      <c r="AD108">
        <f t="shared" si="1"/>
        <v>151.84799999999998</v>
      </c>
    </row>
    <row r="109" spans="1:30" x14ac:dyDescent="0.25">
      <c r="A109" s="1">
        <v>111.53</v>
      </c>
      <c r="B109" s="1">
        <v>108</v>
      </c>
      <c r="C109">
        <v>997</v>
      </c>
      <c r="D109" s="1">
        <v>3.99</v>
      </c>
      <c r="E109" s="1">
        <v>111.53</v>
      </c>
      <c r="F109" s="1">
        <v>58.48</v>
      </c>
      <c r="G109">
        <v>21.8</v>
      </c>
      <c r="H109">
        <v>109.89</v>
      </c>
      <c r="I109">
        <v>-21.09</v>
      </c>
      <c r="J109">
        <v>113.83</v>
      </c>
      <c r="K109">
        <v>-85.26</v>
      </c>
      <c r="L109">
        <v>257.76</v>
      </c>
      <c r="M109" s="10">
        <v>0.154</v>
      </c>
      <c r="N109">
        <v>0.83799999999999997</v>
      </c>
      <c r="O109">
        <v>-0.81100000000000005</v>
      </c>
      <c r="P109">
        <v>-68.59</v>
      </c>
      <c r="Q109">
        <v>-2.64</v>
      </c>
      <c r="R109">
        <v>2.61</v>
      </c>
      <c r="S109">
        <v>89.87</v>
      </c>
      <c r="T109">
        <v>0</v>
      </c>
      <c r="U109">
        <v>0</v>
      </c>
      <c r="V109">
        <v>0</v>
      </c>
      <c r="W109">
        <v>0</v>
      </c>
      <c r="X109">
        <v>0</v>
      </c>
      <c r="Y109">
        <v>0</v>
      </c>
      <c r="Z109">
        <v>0</v>
      </c>
      <c r="AA109" t="s">
        <v>345</v>
      </c>
      <c r="AB109">
        <v>26</v>
      </c>
      <c r="AC109">
        <v>117</v>
      </c>
      <c r="AD109">
        <f t="shared" si="1"/>
        <v>153.53800000000001</v>
      </c>
    </row>
    <row r="110" spans="1:30" x14ac:dyDescent="0.25">
      <c r="A110" s="1">
        <v>112.41</v>
      </c>
      <c r="B110" s="1">
        <v>109</v>
      </c>
      <c r="C110">
        <v>995</v>
      </c>
      <c r="D110" s="1">
        <v>4.0599999999999996</v>
      </c>
      <c r="E110" s="1">
        <v>112.41</v>
      </c>
      <c r="F110" s="1">
        <v>58.09</v>
      </c>
      <c r="G110">
        <v>22.14</v>
      </c>
      <c r="H110">
        <v>110.69</v>
      </c>
      <c r="I110">
        <v>-21.01</v>
      </c>
      <c r="J110">
        <v>114.8</v>
      </c>
      <c r="K110">
        <v>-83.87</v>
      </c>
      <c r="L110">
        <v>261.57</v>
      </c>
      <c r="M110" s="10">
        <v>0.156</v>
      </c>
      <c r="N110">
        <v>0.85199999999999998</v>
      </c>
      <c r="O110">
        <v>-0.80800000000000005</v>
      </c>
      <c r="P110">
        <v>-69.150000000000006</v>
      </c>
      <c r="Q110">
        <v>-2.66</v>
      </c>
      <c r="R110">
        <v>2.61</v>
      </c>
      <c r="S110">
        <v>89.85</v>
      </c>
      <c r="T110">
        <v>0</v>
      </c>
      <c r="U110">
        <v>0</v>
      </c>
      <c r="V110">
        <v>0</v>
      </c>
      <c r="W110">
        <v>0</v>
      </c>
      <c r="X110">
        <v>0</v>
      </c>
      <c r="Y110">
        <v>0</v>
      </c>
      <c r="Z110">
        <v>0</v>
      </c>
      <c r="AA110" t="s">
        <v>344</v>
      </c>
      <c r="AB110">
        <v>26</v>
      </c>
      <c r="AC110">
        <v>118</v>
      </c>
      <c r="AD110">
        <f t="shared" si="1"/>
        <v>155.22</v>
      </c>
    </row>
    <row r="111" spans="1:30" x14ac:dyDescent="0.25">
      <c r="A111" s="1">
        <v>113.31</v>
      </c>
      <c r="B111" s="1">
        <v>110</v>
      </c>
      <c r="C111">
        <v>995</v>
      </c>
      <c r="D111" s="1">
        <v>3.97</v>
      </c>
      <c r="E111" s="1">
        <v>113.31</v>
      </c>
      <c r="F111" s="1">
        <v>58.29</v>
      </c>
      <c r="G111">
        <v>22.1</v>
      </c>
      <c r="H111">
        <v>111.58</v>
      </c>
      <c r="I111">
        <v>-21.37</v>
      </c>
      <c r="J111">
        <v>115.73</v>
      </c>
      <c r="K111">
        <v>-83.57</v>
      </c>
      <c r="L111">
        <v>242.61</v>
      </c>
      <c r="M111" s="10">
        <v>0.153</v>
      </c>
      <c r="N111">
        <v>0.85</v>
      </c>
      <c r="O111">
        <v>-0.82199999999999995</v>
      </c>
      <c r="P111">
        <v>-70.64</v>
      </c>
      <c r="Q111">
        <v>-2.72</v>
      </c>
      <c r="R111">
        <v>2.61</v>
      </c>
      <c r="S111">
        <v>89.75</v>
      </c>
      <c r="T111">
        <v>0</v>
      </c>
      <c r="U111">
        <v>0</v>
      </c>
      <c r="V111">
        <v>0</v>
      </c>
      <c r="W111">
        <v>0</v>
      </c>
      <c r="X111">
        <v>0</v>
      </c>
      <c r="Y111">
        <v>0</v>
      </c>
      <c r="Z111">
        <v>0</v>
      </c>
      <c r="AA111" t="s">
        <v>348</v>
      </c>
      <c r="AB111">
        <v>26</v>
      </c>
      <c r="AC111">
        <v>119</v>
      </c>
      <c r="AD111">
        <f t="shared" si="1"/>
        <v>152.23499999999999</v>
      </c>
    </row>
    <row r="112" spans="1:30" x14ac:dyDescent="0.25">
      <c r="A112" s="1">
        <v>114.2</v>
      </c>
      <c r="B112" s="1">
        <v>111</v>
      </c>
      <c r="C112">
        <v>994</v>
      </c>
      <c r="D112" s="1">
        <v>4.0999999999999996</v>
      </c>
      <c r="E112" s="1">
        <v>114.2</v>
      </c>
      <c r="F112" s="1">
        <v>58.25</v>
      </c>
      <c r="G112">
        <v>22.43</v>
      </c>
      <c r="H112">
        <v>112.43</v>
      </c>
      <c r="I112">
        <v>-21.48</v>
      </c>
      <c r="J112">
        <v>116.68</v>
      </c>
      <c r="K112">
        <v>-84.14</v>
      </c>
      <c r="L112">
        <v>239.39</v>
      </c>
      <c r="M112" s="10">
        <v>0.158</v>
      </c>
      <c r="N112">
        <v>0.86299999999999999</v>
      </c>
      <c r="O112">
        <v>-0.82599999999999996</v>
      </c>
      <c r="P112">
        <v>-70.209999999999994</v>
      </c>
      <c r="Q112">
        <v>-2.7</v>
      </c>
      <c r="R112">
        <v>2.62</v>
      </c>
      <c r="S112">
        <v>89.74</v>
      </c>
      <c r="T112">
        <v>0</v>
      </c>
      <c r="U112">
        <v>0</v>
      </c>
      <c r="V112">
        <v>0</v>
      </c>
      <c r="W112">
        <v>0</v>
      </c>
      <c r="X112">
        <v>0</v>
      </c>
      <c r="Y112">
        <v>0</v>
      </c>
      <c r="Z112">
        <v>0</v>
      </c>
      <c r="AA112" t="s">
        <v>65</v>
      </c>
      <c r="AB112">
        <v>26</v>
      </c>
      <c r="AC112">
        <v>120</v>
      </c>
      <c r="AD112">
        <f t="shared" si="1"/>
        <v>157.05199999999999</v>
      </c>
    </row>
    <row r="113" spans="1:30" x14ac:dyDescent="0.25">
      <c r="A113" s="1">
        <v>115.09</v>
      </c>
      <c r="B113" s="1">
        <v>112</v>
      </c>
      <c r="C113">
        <v>992</v>
      </c>
      <c r="D113" s="1">
        <v>4.08</v>
      </c>
      <c r="E113" s="1">
        <v>115.09</v>
      </c>
      <c r="F113" s="1">
        <v>58.37</v>
      </c>
      <c r="G113">
        <v>22.46</v>
      </c>
      <c r="H113">
        <v>113.29</v>
      </c>
      <c r="I113">
        <v>-21.69</v>
      </c>
      <c r="J113">
        <v>117.62</v>
      </c>
      <c r="K113">
        <v>-81.94</v>
      </c>
      <c r="L113">
        <v>238.73</v>
      </c>
      <c r="M113" s="10">
        <v>0.157</v>
      </c>
      <c r="N113">
        <v>0.86399999999999999</v>
      </c>
      <c r="O113">
        <v>-0.83399999999999996</v>
      </c>
      <c r="P113">
        <v>-70.81</v>
      </c>
      <c r="Q113">
        <v>-2.72</v>
      </c>
      <c r="R113">
        <v>2.62</v>
      </c>
      <c r="S113">
        <v>89.42</v>
      </c>
      <c r="T113">
        <v>0</v>
      </c>
      <c r="U113">
        <v>0</v>
      </c>
      <c r="V113">
        <v>0</v>
      </c>
      <c r="W113">
        <v>0</v>
      </c>
      <c r="X113">
        <v>0</v>
      </c>
      <c r="Y113">
        <v>0</v>
      </c>
      <c r="Z113">
        <v>0</v>
      </c>
      <c r="AA113" t="s">
        <v>343</v>
      </c>
      <c r="AB113">
        <v>26</v>
      </c>
      <c r="AC113">
        <v>121</v>
      </c>
      <c r="AD113">
        <f t="shared" si="1"/>
        <v>155.744</v>
      </c>
    </row>
    <row r="114" spans="1:30" x14ac:dyDescent="0.25">
      <c r="A114" s="1">
        <v>115.98</v>
      </c>
      <c r="B114" s="1">
        <v>113</v>
      </c>
      <c r="C114">
        <v>992</v>
      </c>
      <c r="D114" s="1">
        <v>4.16</v>
      </c>
      <c r="E114" s="1">
        <v>115.98</v>
      </c>
      <c r="F114" s="1">
        <v>57.86</v>
      </c>
      <c r="G114">
        <v>22.76</v>
      </c>
      <c r="H114">
        <v>114.07</v>
      </c>
      <c r="I114">
        <v>-21.38</v>
      </c>
      <c r="J114">
        <v>118.61</v>
      </c>
      <c r="K114">
        <v>-81.760000000000005</v>
      </c>
      <c r="L114">
        <v>243.14</v>
      </c>
      <c r="M114" s="10">
        <v>0.16</v>
      </c>
      <c r="N114">
        <v>0.875</v>
      </c>
      <c r="O114">
        <v>-0.82199999999999995</v>
      </c>
      <c r="P114">
        <v>-70.92</v>
      </c>
      <c r="Q114">
        <v>-2.73</v>
      </c>
      <c r="R114">
        <v>2.62</v>
      </c>
      <c r="S114">
        <v>89.42</v>
      </c>
      <c r="T114">
        <v>0</v>
      </c>
      <c r="U114">
        <v>0</v>
      </c>
      <c r="V114">
        <v>0</v>
      </c>
      <c r="W114">
        <v>0</v>
      </c>
      <c r="X114">
        <v>0</v>
      </c>
      <c r="Y114">
        <v>0</v>
      </c>
      <c r="Z114">
        <v>0</v>
      </c>
      <c r="AA114" t="s">
        <v>341</v>
      </c>
      <c r="AB114">
        <v>26</v>
      </c>
      <c r="AC114">
        <v>122</v>
      </c>
      <c r="AD114">
        <f t="shared" si="1"/>
        <v>158.72</v>
      </c>
    </row>
    <row r="115" spans="1:30" x14ac:dyDescent="0.25">
      <c r="A115" s="1">
        <v>116.88</v>
      </c>
      <c r="B115" s="1">
        <v>114</v>
      </c>
      <c r="C115">
        <v>992</v>
      </c>
      <c r="D115" s="1">
        <v>4.16</v>
      </c>
      <c r="E115" s="1">
        <v>116.88</v>
      </c>
      <c r="F115" s="1">
        <v>57.86</v>
      </c>
      <c r="G115">
        <v>22.9</v>
      </c>
      <c r="H115">
        <v>114.93</v>
      </c>
      <c r="I115">
        <v>-21.57</v>
      </c>
      <c r="J115">
        <v>119.56</v>
      </c>
      <c r="K115">
        <v>-82.75</v>
      </c>
      <c r="L115">
        <v>263.29000000000002</v>
      </c>
      <c r="M115" s="10">
        <v>0.16</v>
      </c>
      <c r="N115">
        <v>0.88100000000000001</v>
      </c>
      <c r="O115">
        <v>-0.83</v>
      </c>
      <c r="P115">
        <v>-70.7</v>
      </c>
      <c r="Q115">
        <v>-2.72</v>
      </c>
      <c r="R115">
        <v>2.62</v>
      </c>
      <c r="S115">
        <v>89.42</v>
      </c>
      <c r="T115">
        <v>0</v>
      </c>
      <c r="U115">
        <v>0</v>
      </c>
      <c r="V115">
        <v>0</v>
      </c>
      <c r="W115">
        <v>0</v>
      </c>
      <c r="X115">
        <v>0</v>
      </c>
      <c r="Y115">
        <v>0</v>
      </c>
      <c r="Z115">
        <v>0</v>
      </c>
      <c r="AA115" t="s">
        <v>340</v>
      </c>
      <c r="AB115">
        <v>26</v>
      </c>
      <c r="AC115">
        <v>123</v>
      </c>
      <c r="AD115">
        <f t="shared" si="1"/>
        <v>158.72</v>
      </c>
    </row>
    <row r="116" spans="1:30" x14ac:dyDescent="0.25">
      <c r="A116" s="1">
        <v>117.77</v>
      </c>
      <c r="B116" s="1">
        <v>115</v>
      </c>
      <c r="C116">
        <v>991</v>
      </c>
      <c r="D116" s="1">
        <v>4.24</v>
      </c>
      <c r="E116" s="1">
        <v>117.77</v>
      </c>
      <c r="F116" s="1">
        <v>57.72</v>
      </c>
      <c r="G116">
        <v>23.16</v>
      </c>
      <c r="H116">
        <v>115.75</v>
      </c>
      <c r="I116">
        <v>-21.6</v>
      </c>
      <c r="J116">
        <v>120.52</v>
      </c>
      <c r="K116">
        <v>-84.54</v>
      </c>
      <c r="L116">
        <v>262.55</v>
      </c>
      <c r="M116" s="10">
        <v>0.16300000000000001</v>
      </c>
      <c r="N116">
        <v>0.89100000000000001</v>
      </c>
      <c r="O116">
        <v>-0.83099999999999996</v>
      </c>
      <c r="P116">
        <v>-71.989999999999995</v>
      </c>
      <c r="Q116">
        <v>-2.77</v>
      </c>
      <c r="R116">
        <v>2.62</v>
      </c>
      <c r="S116">
        <v>89.4</v>
      </c>
      <c r="T116">
        <v>0</v>
      </c>
      <c r="U116">
        <v>0</v>
      </c>
      <c r="V116">
        <v>0</v>
      </c>
      <c r="W116">
        <v>0</v>
      </c>
      <c r="X116">
        <v>0</v>
      </c>
      <c r="Y116">
        <v>0</v>
      </c>
      <c r="Z116">
        <v>0</v>
      </c>
      <c r="AA116" t="s">
        <v>339</v>
      </c>
      <c r="AB116">
        <v>26</v>
      </c>
      <c r="AC116">
        <v>124</v>
      </c>
      <c r="AD116">
        <f t="shared" si="1"/>
        <v>161.53300000000002</v>
      </c>
    </row>
    <row r="117" spans="1:30" x14ac:dyDescent="0.25">
      <c r="A117" s="1">
        <v>118.65</v>
      </c>
      <c r="B117" s="1">
        <v>116</v>
      </c>
      <c r="C117">
        <v>990</v>
      </c>
      <c r="D117" s="1">
        <v>4.49</v>
      </c>
      <c r="E117" s="1">
        <v>118.65</v>
      </c>
      <c r="F117" s="1">
        <v>57.98</v>
      </c>
      <c r="G117">
        <v>23.47</v>
      </c>
      <c r="H117">
        <v>116.63</v>
      </c>
      <c r="I117">
        <v>-21.71</v>
      </c>
      <c r="J117">
        <v>121.44</v>
      </c>
      <c r="K117">
        <v>-85.45</v>
      </c>
      <c r="L117">
        <v>259.88</v>
      </c>
      <c r="M117" s="10">
        <v>0.17299999999999999</v>
      </c>
      <c r="N117">
        <v>0.90300000000000002</v>
      </c>
      <c r="O117">
        <v>-0.83499999999999996</v>
      </c>
      <c r="P117">
        <v>-72.81</v>
      </c>
      <c r="Q117">
        <v>-2.8</v>
      </c>
      <c r="R117">
        <v>2.63</v>
      </c>
      <c r="S117">
        <v>89.39</v>
      </c>
      <c r="T117">
        <v>0</v>
      </c>
      <c r="U117">
        <v>0</v>
      </c>
      <c r="V117">
        <v>0</v>
      </c>
      <c r="W117">
        <v>0</v>
      </c>
      <c r="X117">
        <v>0</v>
      </c>
      <c r="Y117">
        <v>0</v>
      </c>
      <c r="Z117">
        <v>0</v>
      </c>
      <c r="AA117" t="s">
        <v>103</v>
      </c>
      <c r="AB117">
        <v>26</v>
      </c>
      <c r="AC117">
        <v>125</v>
      </c>
      <c r="AD117">
        <f t="shared" si="1"/>
        <v>171.26999999999998</v>
      </c>
    </row>
    <row r="118" spans="1:30" x14ac:dyDescent="0.25">
      <c r="A118" s="1">
        <v>119.53</v>
      </c>
      <c r="B118" s="1">
        <v>117</v>
      </c>
      <c r="C118">
        <v>988</v>
      </c>
      <c r="D118" s="1">
        <v>4.7</v>
      </c>
      <c r="E118" s="1">
        <v>119.53</v>
      </c>
      <c r="F118" s="1">
        <v>57.79</v>
      </c>
      <c r="G118">
        <v>23.71</v>
      </c>
      <c r="H118">
        <v>117.44</v>
      </c>
      <c r="I118">
        <v>-21.33</v>
      </c>
      <c r="J118">
        <v>122.4</v>
      </c>
      <c r="K118">
        <v>-85.23</v>
      </c>
      <c r="L118">
        <v>261.08</v>
      </c>
      <c r="M118" s="10">
        <v>0.18099999999999999</v>
      </c>
      <c r="N118">
        <v>0.91200000000000003</v>
      </c>
      <c r="O118">
        <v>-0.82099999999999995</v>
      </c>
      <c r="P118">
        <v>-72.89</v>
      </c>
      <c r="Q118">
        <v>-2.8</v>
      </c>
      <c r="R118">
        <v>2.63</v>
      </c>
      <c r="S118">
        <v>89.37</v>
      </c>
      <c r="T118">
        <v>0</v>
      </c>
      <c r="U118">
        <v>0</v>
      </c>
      <c r="V118">
        <v>0</v>
      </c>
      <c r="W118">
        <v>0</v>
      </c>
      <c r="X118">
        <v>0</v>
      </c>
      <c r="Y118">
        <v>0</v>
      </c>
      <c r="Z118">
        <v>0</v>
      </c>
      <c r="AA118" t="s">
        <v>330</v>
      </c>
      <c r="AB118">
        <v>26</v>
      </c>
      <c r="AC118">
        <v>126</v>
      </c>
      <c r="AD118">
        <f t="shared" si="1"/>
        <v>178.828</v>
      </c>
    </row>
    <row r="119" spans="1:30" x14ac:dyDescent="0.25">
      <c r="A119" s="1">
        <v>120.42</v>
      </c>
      <c r="B119" s="1">
        <v>118</v>
      </c>
      <c r="C119">
        <v>987</v>
      </c>
      <c r="D119" s="1">
        <v>4.5199999999999996</v>
      </c>
      <c r="E119" s="1">
        <v>120.42</v>
      </c>
      <c r="F119" s="1">
        <v>58.36</v>
      </c>
      <c r="G119">
        <v>23.08</v>
      </c>
      <c r="H119">
        <v>118.37</v>
      </c>
      <c r="I119">
        <v>-21.49</v>
      </c>
      <c r="J119">
        <v>123.29</v>
      </c>
      <c r="K119">
        <v>-86.08</v>
      </c>
      <c r="L119">
        <v>259.37</v>
      </c>
      <c r="M119" s="10">
        <v>0.17399999999999999</v>
      </c>
      <c r="N119">
        <v>0.88800000000000001</v>
      </c>
      <c r="O119">
        <v>-0.82699999999999996</v>
      </c>
      <c r="P119">
        <v>-71.599999999999994</v>
      </c>
      <c r="Q119">
        <v>-2.75</v>
      </c>
      <c r="R119">
        <v>2.63</v>
      </c>
      <c r="S119">
        <v>89.36</v>
      </c>
      <c r="T119">
        <v>0</v>
      </c>
      <c r="U119">
        <v>0</v>
      </c>
      <c r="V119">
        <v>0</v>
      </c>
      <c r="W119">
        <v>0</v>
      </c>
      <c r="X119">
        <v>0</v>
      </c>
      <c r="Y119">
        <v>0</v>
      </c>
      <c r="Z119">
        <v>0</v>
      </c>
      <c r="AA119" t="s">
        <v>331</v>
      </c>
      <c r="AB119">
        <v>26</v>
      </c>
      <c r="AC119">
        <v>127</v>
      </c>
      <c r="AD119">
        <f t="shared" si="1"/>
        <v>171.738</v>
      </c>
    </row>
    <row r="120" spans="1:30" x14ac:dyDescent="0.25">
      <c r="A120" s="1">
        <v>121.3</v>
      </c>
      <c r="B120" s="1">
        <v>119</v>
      </c>
      <c r="C120">
        <v>985</v>
      </c>
      <c r="D120" s="1">
        <v>4.29</v>
      </c>
      <c r="E120" s="1">
        <v>121.3</v>
      </c>
      <c r="F120" s="1">
        <v>58.07</v>
      </c>
      <c r="G120">
        <v>22.95</v>
      </c>
      <c r="H120">
        <v>119.16</v>
      </c>
      <c r="I120">
        <v>-21.56</v>
      </c>
      <c r="J120">
        <v>124.26</v>
      </c>
      <c r="K120">
        <v>-84.86</v>
      </c>
      <c r="L120">
        <v>234.31</v>
      </c>
      <c r="M120" s="10">
        <v>0.16500000000000001</v>
      </c>
      <c r="N120">
        <v>0.88300000000000001</v>
      </c>
      <c r="O120">
        <v>-0.82899999999999996</v>
      </c>
      <c r="P120">
        <v>-71.66</v>
      </c>
      <c r="Q120">
        <v>-2.76</v>
      </c>
      <c r="R120">
        <v>2.64</v>
      </c>
      <c r="S120">
        <v>89.24</v>
      </c>
      <c r="T120">
        <v>0</v>
      </c>
      <c r="U120">
        <v>0</v>
      </c>
      <c r="V120">
        <v>0</v>
      </c>
      <c r="W120">
        <v>0</v>
      </c>
      <c r="X120">
        <v>0</v>
      </c>
      <c r="Y120">
        <v>0</v>
      </c>
      <c r="Z120">
        <v>0</v>
      </c>
      <c r="AA120" t="s">
        <v>335</v>
      </c>
      <c r="AB120">
        <v>26</v>
      </c>
      <c r="AC120">
        <v>128</v>
      </c>
      <c r="AD120">
        <f t="shared" si="1"/>
        <v>162.52500000000001</v>
      </c>
    </row>
    <row r="121" spans="1:30" x14ac:dyDescent="0.25">
      <c r="A121" s="1">
        <v>122.19</v>
      </c>
      <c r="B121" s="1">
        <v>120</v>
      </c>
      <c r="C121">
        <v>984</v>
      </c>
      <c r="D121" s="1">
        <v>4.5</v>
      </c>
      <c r="E121" s="1">
        <v>122.19</v>
      </c>
      <c r="F121" s="1">
        <v>58.03</v>
      </c>
      <c r="G121">
        <v>23.23</v>
      </c>
      <c r="H121">
        <v>120</v>
      </c>
      <c r="I121">
        <v>-21.39</v>
      </c>
      <c r="J121">
        <v>125.21</v>
      </c>
      <c r="K121">
        <v>-84.99</v>
      </c>
      <c r="L121">
        <v>231.2</v>
      </c>
      <c r="M121" s="10">
        <v>0.17299999999999999</v>
      </c>
      <c r="N121">
        <v>0.89300000000000002</v>
      </c>
      <c r="O121">
        <v>-0.82299999999999995</v>
      </c>
      <c r="P121">
        <v>-71.47</v>
      </c>
      <c r="Q121">
        <v>-2.75</v>
      </c>
      <c r="R121">
        <v>2.64</v>
      </c>
      <c r="S121">
        <v>89.23</v>
      </c>
      <c r="T121">
        <v>0</v>
      </c>
      <c r="U121">
        <v>0</v>
      </c>
      <c r="V121">
        <v>0</v>
      </c>
      <c r="W121">
        <v>0</v>
      </c>
      <c r="X121">
        <v>0</v>
      </c>
      <c r="Y121">
        <v>0</v>
      </c>
      <c r="Z121">
        <v>0</v>
      </c>
      <c r="AA121" t="s">
        <v>333</v>
      </c>
      <c r="AB121">
        <v>26</v>
      </c>
      <c r="AC121">
        <v>129</v>
      </c>
      <c r="AD121">
        <f t="shared" si="1"/>
        <v>170.232</v>
      </c>
    </row>
    <row r="122" spans="1:30" x14ac:dyDescent="0.25">
      <c r="A122" s="1">
        <v>123.06</v>
      </c>
      <c r="B122" s="1">
        <v>121</v>
      </c>
      <c r="C122">
        <v>981</v>
      </c>
      <c r="D122" s="1">
        <v>4.47</v>
      </c>
      <c r="E122" s="1">
        <v>123.06</v>
      </c>
      <c r="F122" s="1">
        <v>58.82</v>
      </c>
      <c r="G122">
        <v>23.02</v>
      </c>
      <c r="H122">
        <v>120.95</v>
      </c>
      <c r="I122">
        <v>-22.04</v>
      </c>
      <c r="J122">
        <v>126.07</v>
      </c>
      <c r="K122">
        <v>-85.19</v>
      </c>
      <c r="L122">
        <v>223.53</v>
      </c>
      <c r="M122" s="10">
        <v>0.17199999999999999</v>
      </c>
      <c r="N122">
        <v>0.88600000000000001</v>
      </c>
      <c r="O122">
        <v>-0.84799999999999998</v>
      </c>
      <c r="P122">
        <v>-72</v>
      </c>
      <c r="Q122">
        <v>-2.77</v>
      </c>
      <c r="R122">
        <v>2.65</v>
      </c>
      <c r="S122">
        <v>88.99</v>
      </c>
      <c r="T122">
        <v>0</v>
      </c>
      <c r="U122">
        <v>0</v>
      </c>
      <c r="V122">
        <v>0</v>
      </c>
      <c r="W122">
        <v>0</v>
      </c>
      <c r="X122">
        <v>0</v>
      </c>
      <c r="Y122">
        <v>0</v>
      </c>
      <c r="Z122">
        <v>0</v>
      </c>
      <c r="AA122" t="s">
        <v>64</v>
      </c>
      <c r="AB122">
        <v>26</v>
      </c>
      <c r="AC122">
        <v>130</v>
      </c>
      <c r="AD122">
        <f t="shared" si="1"/>
        <v>168.732</v>
      </c>
    </row>
    <row r="123" spans="1:30" x14ac:dyDescent="0.25">
      <c r="A123" s="1">
        <v>123.94</v>
      </c>
      <c r="B123" s="1">
        <v>122</v>
      </c>
      <c r="C123">
        <v>981</v>
      </c>
      <c r="D123" s="1">
        <v>4.41</v>
      </c>
      <c r="E123" s="1">
        <v>123.94</v>
      </c>
      <c r="F123" s="1">
        <v>58.51</v>
      </c>
      <c r="G123">
        <v>23.18</v>
      </c>
      <c r="H123">
        <v>121.75</v>
      </c>
      <c r="I123">
        <v>-22.06</v>
      </c>
      <c r="J123">
        <v>127.04</v>
      </c>
      <c r="K123">
        <v>-85.83</v>
      </c>
      <c r="L123">
        <v>241.59</v>
      </c>
      <c r="M123" s="10">
        <v>0.17</v>
      </c>
      <c r="N123">
        <v>0.89200000000000002</v>
      </c>
      <c r="O123">
        <v>-0.84799999999999998</v>
      </c>
      <c r="P123">
        <v>-73.09</v>
      </c>
      <c r="Q123">
        <v>-2.81</v>
      </c>
      <c r="R123">
        <v>2.65</v>
      </c>
      <c r="S123">
        <v>88.99</v>
      </c>
      <c r="T123">
        <v>0</v>
      </c>
      <c r="U123">
        <v>0</v>
      </c>
      <c r="V123">
        <v>0</v>
      </c>
      <c r="W123">
        <v>0</v>
      </c>
      <c r="X123">
        <v>0</v>
      </c>
      <c r="Y123">
        <v>0</v>
      </c>
      <c r="Z123">
        <v>0</v>
      </c>
      <c r="AA123" t="s">
        <v>336</v>
      </c>
      <c r="AB123">
        <v>26</v>
      </c>
      <c r="AC123">
        <v>131</v>
      </c>
      <c r="AD123">
        <f t="shared" si="1"/>
        <v>166.77</v>
      </c>
    </row>
    <row r="124" spans="1:30" x14ac:dyDescent="0.25">
      <c r="A124" s="1">
        <v>124.81</v>
      </c>
      <c r="B124" s="1">
        <v>123</v>
      </c>
      <c r="C124">
        <v>978</v>
      </c>
      <c r="D124" s="1">
        <v>4.33</v>
      </c>
      <c r="E124" s="1">
        <v>124.81</v>
      </c>
      <c r="F124" s="1">
        <v>58.18</v>
      </c>
      <c r="G124">
        <v>23.37</v>
      </c>
      <c r="H124">
        <v>122.51</v>
      </c>
      <c r="I124">
        <v>-22.16</v>
      </c>
      <c r="J124">
        <v>128.01</v>
      </c>
      <c r="K124">
        <v>-85.98</v>
      </c>
      <c r="L124">
        <v>233.69</v>
      </c>
      <c r="M124" s="10">
        <v>0.16700000000000001</v>
      </c>
      <c r="N124">
        <v>0.89900000000000002</v>
      </c>
      <c r="O124">
        <v>-0.85199999999999998</v>
      </c>
      <c r="P124">
        <v>-74</v>
      </c>
      <c r="Q124">
        <v>-2.85</v>
      </c>
      <c r="R124">
        <v>2.66</v>
      </c>
      <c r="S124">
        <v>88.85</v>
      </c>
      <c r="T124">
        <v>0</v>
      </c>
      <c r="U124">
        <v>0</v>
      </c>
      <c r="V124">
        <v>0</v>
      </c>
      <c r="W124">
        <v>0</v>
      </c>
      <c r="X124">
        <v>0</v>
      </c>
      <c r="Y124">
        <v>0</v>
      </c>
      <c r="Z124">
        <v>0</v>
      </c>
      <c r="AA124" t="s">
        <v>334</v>
      </c>
      <c r="AB124">
        <v>26</v>
      </c>
      <c r="AC124">
        <v>132</v>
      </c>
      <c r="AD124">
        <f t="shared" si="1"/>
        <v>163.32600000000002</v>
      </c>
    </row>
    <row r="125" spans="1:30" x14ac:dyDescent="0.25">
      <c r="A125" s="1">
        <v>125.69</v>
      </c>
      <c r="B125" s="1">
        <v>124</v>
      </c>
      <c r="C125">
        <v>976</v>
      </c>
      <c r="D125" s="1">
        <v>4.29</v>
      </c>
      <c r="E125" s="1">
        <v>125.69</v>
      </c>
      <c r="F125" s="1">
        <v>59.02</v>
      </c>
      <c r="G125">
        <v>23.05</v>
      </c>
      <c r="H125">
        <v>123.48</v>
      </c>
      <c r="I125">
        <v>-22.72</v>
      </c>
      <c r="J125">
        <v>128.87</v>
      </c>
      <c r="K125">
        <v>-85.1</v>
      </c>
      <c r="L125">
        <v>219.14</v>
      </c>
      <c r="M125" s="10">
        <v>0.16500000000000001</v>
      </c>
      <c r="N125">
        <v>0.88700000000000001</v>
      </c>
      <c r="O125">
        <v>-0.874</v>
      </c>
      <c r="P125">
        <v>-74.540000000000006</v>
      </c>
      <c r="Q125">
        <v>-2.87</v>
      </c>
      <c r="R125">
        <v>2.66</v>
      </c>
      <c r="S125">
        <v>88.52</v>
      </c>
      <c r="T125">
        <v>0</v>
      </c>
      <c r="U125">
        <v>0</v>
      </c>
      <c r="V125">
        <v>0</v>
      </c>
      <c r="W125">
        <v>0</v>
      </c>
      <c r="X125">
        <v>0</v>
      </c>
      <c r="Y125">
        <v>0</v>
      </c>
      <c r="Z125">
        <v>0</v>
      </c>
      <c r="AA125" t="s">
        <v>342</v>
      </c>
      <c r="AB125">
        <v>26</v>
      </c>
      <c r="AC125">
        <v>133</v>
      </c>
      <c r="AD125">
        <f t="shared" si="1"/>
        <v>161.04000000000002</v>
      </c>
    </row>
    <row r="126" spans="1:30" x14ac:dyDescent="0.25">
      <c r="A126" s="6">
        <v>126.56</v>
      </c>
      <c r="B126" s="6">
        <v>125</v>
      </c>
      <c r="C126" s="5">
        <v>975</v>
      </c>
      <c r="D126" s="6">
        <v>4.38</v>
      </c>
      <c r="E126" s="6">
        <v>126.56</v>
      </c>
      <c r="F126" s="6">
        <v>58.46</v>
      </c>
      <c r="G126" s="5">
        <v>23.44</v>
      </c>
      <c r="H126" s="5">
        <v>124.22</v>
      </c>
      <c r="I126" s="5">
        <v>-22.45</v>
      </c>
      <c r="J126" s="5">
        <v>129.86000000000001</v>
      </c>
      <c r="K126" s="5">
        <v>-84.89</v>
      </c>
      <c r="L126" s="5">
        <v>222.8</v>
      </c>
      <c r="M126" s="12">
        <v>0.16800000000000001</v>
      </c>
      <c r="N126" s="5">
        <v>0.90200000000000002</v>
      </c>
      <c r="O126" s="5">
        <v>-0.86399999999999999</v>
      </c>
      <c r="P126" s="5">
        <v>-73.959999999999994</v>
      </c>
      <c r="Q126" s="5">
        <v>-2.84</v>
      </c>
      <c r="R126" s="5">
        <v>2.67</v>
      </c>
      <c r="S126" s="5">
        <v>88.51</v>
      </c>
      <c r="T126" s="5">
        <v>0</v>
      </c>
      <c r="U126" s="5">
        <v>0</v>
      </c>
      <c r="V126" s="5">
        <v>0</v>
      </c>
      <c r="W126" s="5">
        <v>0</v>
      </c>
      <c r="X126" s="5">
        <v>0</v>
      </c>
      <c r="Y126" s="5">
        <v>0</v>
      </c>
      <c r="Z126" s="5">
        <v>0</v>
      </c>
      <c r="AA126" s="5" t="s">
        <v>337</v>
      </c>
      <c r="AB126" s="5">
        <v>26</v>
      </c>
      <c r="AC126" s="5">
        <v>134</v>
      </c>
      <c r="AD126" s="5">
        <f t="shared" si="1"/>
        <v>163.80000000000001</v>
      </c>
    </row>
    <row r="127" spans="1:30" x14ac:dyDescent="0.25">
      <c r="A127" s="1">
        <v>127.45</v>
      </c>
      <c r="B127" s="1">
        <v>126</v>
      </c>
      <c r="C127">
        <v>975</v>
      </c>
      <c r="D127" s="1">
        <v>4.47</v>
      </c>
      <c r="E127" s="1">
        <v>127.45</v>
      </c>
      <c r="F127" s="1">
        <v>58.87</v>
      </c>
      <c r="G127">
        <v>23.43</v>
      </c>
      <c r="H127">
        <v>125.13</v>
      </c>
      <c r="I127">
        <v>-22.67</v>
      </c>
      <c r="J127">
        <v>130.76</v>
      </c>
      <c r="K127">
        <v>-84.83</v>
      </c>
      <c r="L127">
        <v>205.24</v>
      </c>
      <c r="M127" s="10">
        <v>0.17199999999999999</v>
      </c>
      <c r="N127">
        <v>0.90100000000000002</v>
      </c>
      <c r="O127">
        <v>-0.872</v>
      </c>
      <c r="P127">
        <v>-73.489999999999995</v>
      </c>
      <c r="Q127">
        <v>-2.83</v>
      </c>
      <c r="R127">
        <v>2.67</v>
      </c>
      <c r="S127">
        <v>88.41</v>
      </c>
      <c r="T127">
        <v>0</v>
      </c>
      <c r="U127">
        <v>0</v>
      </c>
      <c r="V127">
        <v>0</v>
      </c>
      <c r="W127">
        <v>0</v>
      </c>
      <c r="X127">
        <v>0</v>
      </c>
      <c r="Y127">
        <v>0</v>
      </c>
      <c r="Z127">
        <v>0</v>
      </c>
      <c r="AA127" t="s">
        <v>104</v>
      </c>
      <c r="AB127">
        <v>26</v>
      </c>
      <c r="AC127">
        <v>135</v>
      </c>
      <c r="AD127">
        <f t="shared" si="1"/>
        <v>167.7</v>
      </c>
    </row>
    <row r="128" spans="1:30" x14ac:dyDescent="0.25">
      <c r="A128" s="1">
        <v>128.33000000000001</v>
      </c>
      <c r="B128" s="1">
        <v>127</v>
      </c>
      <c r="C128">
        <v>975</v>
      </c>
      <c r="D128" s="1">
        <v>4.43</v>
      </c>
      <c r="E128" s="1">
        <v>128.33000000000001</v>
      </c>
      <c r="F128" s="1">
        <v>59.08</v>
      </c>
      <c r="G128">
        <v>23.28</v>
      </c>
      <c r="H128">
        <v>126.01</v>
      </c>
      <c r="I128">
        <v>-22.79</v>
      </c>
      <c r="J128">
        <v>131.68</v>
      </c>
      <c r="K128">
        <v>-84.73</v>
      </c>
      <c r="L128">
        <v>219.61</v>
      </c>
      <c r="M128" s="10">
        <v>0.17</v>
      </c>
      <c r="N128">
        <v>0.89500000000000002</v>
      </c>
      <c r="O128">
        <v>-0.877</v>
      </c>
      <c r="P128">
        <v>-73.209999999999994</v>
      </c>
      <c r="Q128">
        <v>-2.82</v>
      </c>
      <c r="R128">
        <v>2.67</v>
      </c>
      <c r="S128">
        <v>88.31</v>
      </c>
      <c r="T128">
        <v>0</v>
      </c>
      <c r="U128">
        <v>0</v>
      </c>
      <c r="V128">
        <v>0</v>
      </c>
      <c r="W128">
        <v>0</v>
      </c>
      <c r="X128">
        <v>0</v>
      </c>
      <c r="Y128">
        <v>0</v>
      </c>
      <c r="Z128">
        <v>0</v>
      </c>
      <c r="AA128" t="s">
        <v>338</v>
      </c>
      <c r="AB128">
        <v>26</v>
      </c>
      <c r="AC128">
        <v>136</v>
      </c>
      <c r="AD128">
        <f t="shared" si="1"/>
        <v>165.75</v>
      </c>
    </row>
    <row r="129" spans="1:30" x14ac:dyDescent="0.25">
      <c r="A129" s="1">
        <v>129.26</v>
      </c>
      <c r="B129" s="1">
        <v>128</v>
      </c>
      <c r="C129">
        <v>974</v>
      </c>
      <c r="D129" s="1">
        <v>4.49</v>
      </c>
      <c r="E129" s="1">
        <v>129.26</v>
      </c>
      <c r="F129" s="1">
        <v>59.14</v>
      </c>
      <c r="G129">
        <v>23.32</v>
      </c>
      <c r="H129">
        <v>126.85</v>
      </c>
      <c r="I129">
        <v>-22.76</v>
      </c>
      <c r="J129">
        <v>132.76</v>
      </c>
      <c r="K129">
        <v>-85.36</v>
      </c>
      <c r="L129">
        <v>223.53</v>
      </c>
      <c r="M129" s="10">
        <v>0.17299999999999999</v>
      </c>
      <c r="N129">
        <v>0.89700000000000002</v>
      </c>
      <c r="O129">
        <v>-0.875</v>
      </c>
      <c r="P129">
        <v>-72.430000000000007</v>
      </c>
      <c r="Q129">
        <v>-2.79</v>
      </c>
      <c r="R129">
        <v>2.57</v>
      </c>
      <c r="S129">
        <v>88.3</v>
      </c>
      <c r="T129">
        <v>0</v>
      </c>
      <c r="U129">
        <v>0</v>
      </c>
      <c r="V129">
        <v>0</v>
      </c>
      <c r="W129">
        <v>0</v>
      </c>
      <c r="X129">
        <v>0</v>
      </c>
      <c r="Y129">
        <v>0</v>
      </c>
      <c r="Z129">
        <v>0</v>
      </c>
      <c r="AA129" t="s">
        <v>332</v>
      </c>
      <c r="AB129">
        <v>26</v>
      </c>
      <c r="AC129">
        <v>137</v>
      </c>
      <c r="AD129">
        <f t="shared" si="1"/>
        <v>168.50199999999998</v>
      </c>
    </row>
    <row r="130" spans="1:30" x14ac:dyDescent="0.25">
      <c r="A130" s="1">
        <v>130.13999999999999</v>
      </c>
      <c r="B130" s="1">
        <v>129</v>
      </c>
      <c r="C130">
        <v>973</v>
      </c>
      <c r="D130" s="1">
        <v>4.83</v>
      </c>
      <c r="E130" s="1">
        <v>130.13999999999999</v>
      </c>
      <c r="F130" s="1">
        <v>59.4</v>
      </c>
      <c r="G130">
        <v>23.64</v>
      </c>
      <c r="H130">
        <v>127.72</v>
      </c>
      <c r="I130">
        <v>-22.69</v>
      </c>
      <c r="J130">
        <v>133.68</v>
      </c>
      <c r="K130">
        <v>-84.99</v>
      </c>
      <c r="L130">
        <v>252.94</v>
      </c>
      <c r="M130" s="10">
        <v>0.186</v>
      </c>
      <c r="N130">
        <v>0.90900000000000003</v>
      </c>
      <c r="O130">
        <v>-0.873</v>
      </c>
      <c r="P130">
        <v>-72.36</v>
      </c>
      <c r="Q130">
        <v>-2.78</v>
      </c>
      <c r="R130">
        <v>2.57</v>
      </c>
      <c r="S130">
        <v>88.28</v>
      </c>
      <c r="T130">
        <v>0</v>
      </c>
      <c r="U130">
        <v>0</v>
      </c>
      <c r="V130">
        <v>0</v>
      </c>
      <c r="W130">
        <v>0</v>
      </c>
      <c r="X130">
        <v>0</v>
      </c>
      <c r="Y130">
        <v>0</v>
      </c>
      <c r="Z130">
        <v>0</v>
      </c>
      <c r="AA130" t="s">
        <v>323</v>
      </c>
      <c r="AB130">
        <v>26</v>
      </c>
      <c r="AC130">
        <v>138</v>
      </c>
      <c r="AD130">
        <f t="shared" si="1"/>
        <v>180.97800000000001</v>
      </c>
    </row>
    <row r="131" spans="1:30" x14ac:dyDescent="0.25">
      <c r="A131" s="1">
        <v>131.02000000000001</v>
      </c>
      <c r="B131" s="1">
        <v>130</v>
      </c>
      <c r="C131">
        <v>973</v>
      </c>
      <c r="D131" s="1">
        <v>4.8099999999999996</v>
      </c>
      <c r="E131" s="1">
        <v>131.02000000000001</v>
      </c>
      <c r="F131" s="1">
        <v>58.99</v>
      </c>
      <c r="G131">
        <v>23.87</v>
      </c>
      <c r="H131">
        <v>128.49</v>
      </c>
      <c r="I131">
        <v>-22.6</v>
      </c>
      <c r="J131">
        <v>134.66999999999999</v>
      </c>
      <c r="K131">
        <v>-84.85</v>
      </c>
      <c r="L131">
        <v>203.55</v>
      </c>
      <c r="M131" s="10">
        <v>0.185</v>
      </c>
      <c r="N131">
        <v>0.91800000000000004</v>
      </c>
      <c r="O131">
        <v>-0.86899999999999999</v>
      </c>
      <c r="P131">
        <v>-73.3</v>
      </c>
      <c r="Q131">
        <v>-2.82</v>
      </c>
      <c r="R131">
        <v>2.57</v>
      </c>
      <c r="S131">
        <v>88.28</v>
      </c>
      <c r="T131">
        <v>0</v>
      </c>
      <c r="U131">
        <v>0</v>
      </c>
      <c r="V131">
        <v>0</v>
      </c>
      <c r="W131">
        <v>0</v>
      </c>
      <c r="X131">
        <v>0</v>
      </c>
      <c r="Y131">
        <v>0</v>
      </c>
      <c r="Z131">
        <v>0</v>
      </c>
      <c r="AA131" t="s">
        <v>327</v>
      </c>
      <c r="AB131">
        <v>26</v>
      </c>
      <c r="AC131">
        <v>139</v>
      </c>
      <c r="AD131">
        <f t="shared" ref="AD131:AD194" si="2">C131*M131</f>
        <v>180.005</v>
      </c>
    </row>
    <row r="132" spans="1:30" x14ac:dyDescent="0.25">
      <c r="A132" s="1">
        <v>131.9</v>
      </c>
      <c r="B132" s="1">
        <v>131</v>
      </c>
      <c r="C132">
        <v>972</v>
      </c>
      <c r="D132" s="1">
        <v>4.74</v>
      </c>
      <c r="E132" s="1">
        <v>131.9</v>
      </c>
      <c r="F132" s="1">
        <v>58.95</v>
      </c>
      <c r="G132">
        <v>23.81</v>
      </c>
      <c r="H132">
        <v>129.31</v>
      </c>
      <c r="I132">
        <v>-22.65</v>
      </c>
      <c r="J132">
        <v>135.62</v>
      </c>
      <c r="K132">
        <v>-85.42</v>
      </c>
      <c r="L132">
        <v>182.73</v>
      </c>
      <c r="M132" s="10">
        <v>0.182</v>
      </c>
      <c r="N132">
        <v>0.91600000000000004</v>
      </c>
      <c r="O132">
        <v>-0.871</v>
      </c>
      <c r="P132">
        <v>-74.41</v>
      </c>
      <c r="Q132">
        <v>-2.86</v>
      </c>
      <c r="R132">
        <v>2.57</v>
      </c>
      <c r="S132">
        <v>88.27</v>
      </c>
      <c r="T132">
        <v>0</v>
      </c>
      <c r="U132">
        <v>0</v>
      </c>
      <c r="V132">
        <v>0</v>
      </c>
      <c r="W132">
        <v>0</v>
      </c>
      <c r="X132">
        <v>0</v>
      </c>
      <c r="Y132">
        <v>0</v>
      </c>
      <c r="Z132">
        <v>0</v>
      </c>
      <c r="AA132" t="s">
        <v>63</v>
      </c>
      <c r="AB132">
        <v>26</v>
      </c>
      <c r="AC132">
        <v>140</v>
      </c>
      <c r="AD132">
        <f t="shared" si="2"/>
        <v>176.904</v>
      </c>
    </row>
    <row r="133" spans="1:30" x14ac:dyDescent="0.25">
      <c r="A133" s="1">
        <v>132.78</v>
      </c>
      <c r="B133" s="1">
        <v>132</v>
      </c>
      <c r="C133">
        <v>972</v>
      </c>
      <c r="D133" s="1">
        <v>4.7699999999999996</v>
      </c>
      <c r="E133" s="1">
        <v>132.78</v>
      </c>
      <c r="F133" s="1">
        <v>59.26</v>
      </c>
      <c r="G133">
        <v>23.74</v>
      </c>
      <c r="H133">
        <v>130.19999999999999</v>
      </c>
      <c r="I133">
        <v>-22.84</v>
      </c>
      <c r="J133">
        <v>136.53</v>
      </c>
      <c r="K133">
        <v>-85.53</v>
      </c>
      <c r="L133">
        <v>167.61</v>
      </c>
      <c r="M133" s="10">
        <v>0.183</v>
      </c>
      <c r="N133">
        <v>0.91300000000000003</v>
      </c>
      <c r="O133">
        <v>-0.878</v>
      </c>
      <c r="P133">
        <v>-74.3</v>
      </c>
      <c r="Q133">
        <v>-2.86</v>
      </c>
      <c r="R133">
        <v>2.57</v>
      </c>
      <c r="S133">
        <v>88.17</v>
      </c>
      <c r="T133">
        <v>0</v>
      </c>
      <c r="U133">
        <v>0</v>
      </c>
      <c r="V133">
        <v>0</v>
      </c>
      <c r="W133">
        <v>0</v>
      </c>
      <c r="X133">
        <v>0</v>
      </c>
      <c r="Y133">
        <v>0</v>
      </c>
      <c r="Z133">
        <v>0</v>
      </c>
      <c r="AA133" t="s">
        <v>328</v>
      </c>
      <c r="AB133">
        <v>26</v>
      </c>
      <c r="AC133">
        <v>141</v>
      </c>
      <c r="AD133">
        <f t="shared" si="2"/>
        <v>177.876</v>
      </c>
    </row>
    <row r="134" spans="1:30" x14ac:dyDescent="0.25">
      <c r="A134" s="1">
        <v>133.63999999999999</v>
      </c>
      <c r="B134" s="1">
        <v>133</v>
      </c>
      <c r="C134">
        <v>970</v>
      </c>
      <c r="D134" s="1">
        <v>4.99</v>
      </c>
      <c r="E134" s="1">
        <v>133.63999999999999</v>
      </c>
      <c r="F134" s="1">
        <v>59.07</v>
      </c>
      <c r="G134">
        <v>23.98</v>
      </c>
      <c r="H134">
        <v>130.97999999999999</v>
      </c>
      <c r="I134">
        <v>-22.42</v>
      </c>
      <c r="J134">
        <v>137.49</v>
      </c>
      <c r="K134">
        <v>-82.14</v>
      </c>
      <c r="L134">
        <v>176.47</v>
      </c>
      <c r="M134" s="10">
        <v>0.192</v>
      </c>
      <c r="N134">
        <v>0.92200000000000004</v>
      </c>
      <c r="O134">
        <v>-0.86199999999999999</v>
      </c>
      <c r="P134">
        <v>-73.41</v>
      </c>
      <c r="Q134">
        <v>-2.82</v>
      </c>
      <c r="R134">
        <v>2.68</v>
      </c>
      <c r="S134">
        <v>88.04</v>
      </c>
      <c r="T134">
        <v>0</v>
      </c>
      <c r="U134">
        <v>0</v>
      </c>
      <c r="V134">
        <v>0</v>
      </c>
      <c r="W134">
        <v>0</v>
      </c>
      <c r="X134">
        <v>0</v>
      </c>
      <c r="Y134">
        <v>0</v>
      </c>
      <c r="Z134">
        <v>0</v>
      </c>
      <c r="AA134" t="s">
        <v>321</v>
      </c>
      <c r="AB134">
        <v>26</v>
      </c>
      <c r="AC134">
        <v>142</v>
      </c>
      <c r="AD134">
        <f t="shared" si="2"/>
        <v>186.24</v>
      </c>
    </row>
    <row r="135" spans="1:30" x14ac:dyDescent="0.25">
      <c r="A135" s="1">
        <v>134.52000000000001</v>
      </c>
      <c r="B135" s="1">
        <v>134</v>
      </c>
      <c r="C135">
        <v>969</v>
      </c>
      <c r="D135" s="1">
        <v>5.03</v>
      </c>
      <c r="E135" s="1">
        <v>134.52000000000001</v>
      </c>
      <c r="F135" s="1">
        <v>58.93</v>
      </c>
      <c r="G135">
        <v>24.23</v>
      </c>
      <c r="H135">
        <v>131.78</v>
      </c>
      <c r="I135">
        <v>-22.5</v>
      </c>
      <c r="J135">
        <v>138.44999999999999</v>
      </c>
      <c r="K135">
        <v>-83.89</v>
      </c>
      <c r="L135">
        <v>183.71</v>
      </c>
      <c r="M135" s="10">
        <v>0.19400000000000001</v>
      </c>
      <c r="N135">
        <v>0.93200000000000005</v>
      </c>
      <c r="O135">
        <v>-0.86599999999999999</v>
      </c>
      <c r="P135">
        <v>-73.11</v>
      </c>
      <c r="Q135">
        <v>-2.81</v>
      </c>
      <c r="R135">
        <v>2.68</v>
      </c>
      <c r="S135">
        <v>88.03</v>
      </c>
      <c r="T135">
        <v>0</v>
      </c>
      <c r="U135">
        <v>0</v>
      </c>
      <c r="V135">
        <v>0</v>
      </c>
      <c r="W135">
        <v>0</v>
      </c>
      <c r="X135">
        <v>0</v>
      </c>
      <c r="Y135">
        <v>0</v>
      </c>
      <c r="Z135">
        <v>0</v>
      </c>
      <c r="AA135" t="s">
        <v>320</v>
      </c>
      <c r="AB135">
        <v>26</v>
      </c>
      <c r="AC135">
        <v>143</v>
      </c>
      <c r="AD135">
        <f t="shared" si="2"/>
        <v>187.98600000000002</v>
      </c>
    </row>
    <row r="136" spans="1:30" x14ac:dyDescent="0.25">
      <c r="A136" s="1">
        <v>135.4</v>
      </c>
      <c r="B136" s="1">
        <v>135</v>
      </c>
      <c r="C136">
        <v>969</v>
      </c>
      <c r="D136" s="1">
        <v>4.88</v>
      </c>
      <c r="E136" s="1">
        <v>135.4</v>
      </c>
      <c r="F136" s="1">
        <v>59.24</v>
      </c>
      <c r="G136">
        <v>23.99</v>
      </c>
      <c r="H136">
        <v>132.66999999999999</v>
      </c>
      <c r="I136">
        <v>-22.9</v>
      </c>
      <c r="J136">
        <v>139.36000000000001</v>
      </c>
      <c r="K136">
        <v>-83.97</v>
      </c>
      <c r="L136">
        <v>176.16</v>
      </c>
      <c r="M136" s="10">
        <v>0.188</v>
      </c>
      <c r="N136">
        <v>0.92300000000000004</v>
      </c>
      <c r="O136">
        <v>-0.88100000000000001</v>
      </c>
      <c r="P136">
        <v>-74.09</v>
      </c>
      <c r="Q136">
        <v>-2.85</v>
      </c>
      <c r="R136">
        <v>2.79</v>
      </c>
      <c r="S136">
        <v>87.93</v>
      </c>
      <c r="T136">
        <v>0</v>
      </c>
      <c r="U136">
        <v>0</v>
      </c>
      <c r="V136">
        <v>0</v>
      </c>
      <c r="W136">
        <v>0</v>
      </c>
      <c r="X136">
        <v>0</v>
      </c>
      <c r="Y136">
        <v>0</v>
      </c>
      <c r="Z136">
        <v>0</v>
      </c>
      <c r="AA136" t="s">
        <v>324</v>
      </c>
      <c r="AB136">
        <v>26</v>
      </c>
      <c r="AC136">
        <v>144</v>
      </c>
      <c r="AD136">
        <f t="shared" si="2"/>
        <v>182.172</v>
      </c>
    </row>
    <row r="137" spans="1:30" x14ac:dyDescent="0.25">
      <c r="A137" s="1">
        <v>136.27000000000001</v>
      </c>
      <c r="B137" s="1">
        <v>136</v>
      </c>
      <c r="C137">
        <v>968</v>
      </c>
      <c r="D137" s="1">
        <v>4.8600000000000003</v>
      </c>
      <c r="E137" s="1">
        <v>136.27000000000001</v>
      </c>
      <c r="F137" s="1">
        <v>58.88</v>
      </c>
      <c r="G137">
        <v>24.2</v>
      </c>
      <c r="H137">
        <v>133.41999999999999</v>
      </c>
      <c r="I137">
        <v>-22.83</v>
      </c>
      <c r="J137">
        <v>140.34</v>
      </c>
      <c r="K137">
        <v>-83.53</v>
      </c>
      <c r="L137">
        <v>172.39</v>
      </c>
      <c r="M137" s="10">
        <v>0.187</v>
      </c>
      <c r="N137">
        <v>0.93100000000000005</v>
      </c>
      <c r="O137">
        <v>-0.878</v>
      </c>
      <c r="P137">
        <v>-74.180000000000007</v>
      </c>
      <c r="Q137">
        <v>-2.85</v>
      </c>
      <c r="R137">
        <v>2.79</v>
      </c>
      <c r="S137">
        <v>87.81</v>
      </c>
      <c r="T137">
        <v>0</v>
      </c>
      <c r="U137">
        <v>0</v>
      </c>
      <c r="V137">
        <v>0</v>
      </c>
      <c r="W137">
        <v>0</v>
      </c>
      <c r="X137">
        <v>0</v>
      </c>
      <c r="Y137">
        <v>0</v>
      </c>
      <c r="Z137">
        <v>0</v>
      </c>
      <c r="AA137" t="s">
        <v>102</v>
      </c>
      <c r="AB137">
        <v>26</v>
      </c>
      <c r="AC137">
        <v>145</v>
      </c>
      <c r="AD137">
        <f t="shared" si="2"/>
        <v>181.01599999999999</v>
      </c>
    </row>
    <row r="138" spans="1:30" x14ac:dyDescent="0.25">
      <c r="A138" s="1">
        <v>137.13</v>
      </c>
      <c r="B138" s="1">
        <v>137</v>
      </c>
      <c r="C138">
        <v>966</v>
      </c>
      <c r="D138" s="1">
        <v>4.8</v>
      </c>
      <c r="E138" s="1">
        <v>137.13</v>
      </c>
      <c r="F138" s="1">
        <v>59.01</v>
      </c>
      <c r="G138">
        <v>24.17</v>
      </c>
      <c r="H138">
        <v>134.25</v>
      </c>
      <c r="I138">
        <v>-23.1</v>
      </c>
      <c r="J138">
        <v>141.27000000000001</v>
      </c>
      <c r="K138">
        <v>-86.65</v>
      </c>
      <c r="L138">
        <v>168.33</v>
      </c>
      <c r="M138" s="10">
        <v>0.184</v>
      </c>
      <c r="N138">
        <v>0.93</v>
      </c>
      <c r="O138">
        <v>-0.88800000000000001</v>
      </c>
      <c r="P138">
        <v>-74.75</v>
      </c>
      <c r="Q138">
        <v>-2.87</v>
      </c>
      <c r="R138">
        <v>2.8</v>
      </c>
      <c r="S138">
        <v>87.78</v>
      </c>
      <c r="T138">
        <v>0</v>
      </c>
      <c r="U138">
        <v>0</v>
      </c>
      <c r="V138">
        <v>0</v>
      </c>
      <c r="W138">
        <v>0</v>
      </c>
      <c r="X138">
        <v>0</v>
      </c>
      <c r="Y138">
        <v>0</v>
      </c>
      <c r="Z138">
        <v>0</v>
      </c>
      <c r="AA138" t="s">
        <v>329</v>
      </c>
      <c r="AB138">
        <v>26</v>
      </c>
      <c r="AC138">
        <v>146</v>
      </c>
      <c r="AD138">
        <f t="shared" si="2"/>
        <v>177.744</v>
      </c>
    </row>
    <row r="139" spans="1:30" x14ac:dyDescent="0.25">
      <c r="A139" s="1">
        <v>138</v>
      </c>
      <c r="B139" s="1">
        <v>138</v>
      </c>
      <c r="C139">
        <v>966</v>
      </c>
      <c r="D139" s="1">
        <v>4.8600000000000003</v>
      </c>
      <c r="E139" s="1">
        <v>138</v>
      </c>
      <c r="F139" s="1">
        <v>58.39</v>
      </c>
      <c r="G139">
        <v>24.64</v>
      </c>
      <c r="H139">
        <v>134.94999999999999</v>
      </c>
      <c r="I139">
        <v>-22.9</v>
      </c>
      <c r="J139">
        <v>142.28</v>
      </c>
      <c r="K139">
        <v>-85.62</v>
      </c>
      <c r="L139">
        <v>165.24</v>
      </c>
      <c r="M139" s="10">
        <v>0.187</v>
      </c>
      <c r="N139">
        <v>0.94799999999999995</v>
      </c>
      <c r="O139">
        <v>-0.88100000000000001</v>
      </c>
      <c r="P139">
        <v>-74.83</v>
      </c>
      <c r="Q139">
        <v>-2.88</v>
      </c>
      <c r="R139">
        <v>3</v>
      </c>
      <c r="S139">
        <v>87.58</v>
      </c>
      <c r="T139">
        <v>0</v>
      </c>
      <c r="U139">
        <v>0</v>
      </c>
      <c r="V139">
        <v>0</v>
      </c>
      <c r="W139">
        <v>0</v>
      </c>
      <c r="X139">
        <v>0</v>
      </c>
      <c r="Y139">
        <v>0</v>
      </c>
      <c r="Z139">
        <v>0</v>
      </c>
      <c r="AA139" t="s">
        <v>325</v>
      </c>
      <c r="AB139">
        <v>26</v>
      </c>
      <c r="AC139">
        <v>147</v>
      </c>
      <c r="AD139">
        <f t="shared" si="2"/>
        <v>180.642</v>
      </c>
    </row>
    <row r="140" spans="1:30" x14ac:dyDescent="0.25">
      <c r="A140" s="1">
        <v>138.88</v>
      </c>
      <c r="B140" s="1">
        <v>139</v>
      </c>
      <c r="C140">
        <v>966</v>
      </c>
      <c r="D140" s="1">
        <v>4.95</v>
      </c>
      <c r="E140" s="1">
        <v>138.88</v>
      </c>
      <c r="F140" s="1">
        <v>58.8</v>
      </c>
      <c r="G140">
        <v>24.68</v>
      </c>
      <c r="H140">
        <v>135.87</v>
      </c>
      <c r="I140">
        <v>-23.2</v>
      </c>
      <c r="J140">
        <v>143.18</v>
      </c>
      <c r="K140">
        <v>-88.21</v>
      </c>
      <c r="L140">
        <v>170.75</v>
      </c>
      <c r="M140" s="10">
        <v>0.19</v>
      </c>
      <c r="N140">
        <v>0.94899999999999995</v>
      </c>
      <c r="O140">
        <v>-0.89200000000000002</v>
      </c>
      <c r="P140">
        <v>-75.3</v>
      </c>
      <c r="Q140">
        <v>-2.9</v>
      </c>
      <c r="R140">
        <v>3</v>
      </c>
      <c r="S140">
        <v>87.58</v>
      </c>
      <c r="T140">
        <v>0</v>
      </c>
      <c r="U140">
        <v>0</v>
      </c>
      <c r="V140">
        <v>0</v>
      </c>
      <c r="W140">
        <v>0</v>
      </c>
      <c r="X140">
        <v>0</v>
      </c>
      <c r="Y140">
        <v>0</v>
      </c>
      <c r="Z140">
        <v>0</v>
      </c>
      <c r="AA140" t="s">
        <v>322</v>
      </c>
      <c r="AB140">
        <v>26</v>
      </c>
      <c r="AC140">
        <v>148</v>
      </c>
      <c r="AD140">
        <f t="shared" si="2"/>
        <v>183.54</v>
      </c>
    </row>
    <row r="141" spans="1:30" x14ac:dyDescent="0.25">
      <c r="A141" s="1">
        <v>139.75</v>
      </c>
      <c r="B141" s="1">
        <v>140</v>
      </c>
      <c r="C141">
        <v>965</v>
      </c>
      <c r="D141" s="1">
        <v>4.9400000000000004</v>
      </c>
      <c r="E141" s="1">
        <v>139.75</v>
      </c>
      <c r="F141" s="1">
        <v>58.34</v>
      </c>
      <c r="G141">
        <v>25.09</v>
      </c>
      <c r="H141">
        <v>136.59</v>
      </c>
      <c r="I141">
        <v>-23.28</v>
      </c>
      <c r="J141">
        <v>144.16999999999999</v>
      </c>
      <c r="K141">
        <v>-87.51</v>
      </c>
      <c r="L141">
        <v>184.33</v>
      </c>
      <c r="M141" s="10">
        <v>0.19</v>
      </c>
      <c r="N141">
        <v>0.96499999999999997</v>
      </c>
      <c r="O141">
        <v>-0.89500000000000002</v>
      </c>
      <c r="P141">
        <v>-75.39</v>
      </c>
      <c r="Q141">
        <v>-2.9</v>
      </c>
      <c r="R141">
        <v>3.01</v>
      </c>
      <c r="S141">
        <v>87.56</v>
      </c>
      <c r="T141">
        <v>0</v>
      </c>
      <c r="U141">
        <v>0</v>
      </c>
      <c r="V141">
        <v>0</v>
      </c>
      <c r="W141">
        <v>0</v>
      </c>
      <c r="X141">
        <v>0</v>
      </c>
      <c r="Y141">
        <v>0</v>
      </c>
      <c r="Z141">
        <v>0</v>
      </c>
      <c r="AA141" t="s">
        <v>326</v>
      </c>
      <c r="AB141">
        <v>26</v>
      </c>
      <c r="AC141">
        <v>149</v>
      </c>
      <c r="AD141">
        <f t="shared" si="2"/>
        <v>183.35</v>
      </c>
    </row>
    <row r="142" spans="1:30" x14ac:dyDescent="0.25">
      <c r="A142" s="1">
        <v>140.62</v>
      </c>
      <c r="B142" s="1">
        <v>141</v>
      </c>
      <c r="C142">
        <v>965</v>
      </c>
      <c r="D142" s="1">
        <v>4.84</v>
      </c>
      <c r="E142" s="1">
        <v>140.62</v>
      </c>
      <c r="F142" s="1">
        <v>58.65</v>
      </c>
      <c r="G142">
        <v>25</v>
      </c>
      <c r="H142">
        <v>137.47999999999999</v>
      </c>
      <c r="I142">
        <v>-23.76</v>
      </c>
      <c r="J142">
        <v>145.08000000000001</v>
      </c>
      <c r="K142">
        <v>-87.03</v>
      </c>
      <c r="L142">
        <v>177.35</v>
      </c>
      <c r="M142" s="10">
        <v>0.186</v>
      </c>
      <c r="N142">
        <v>0.96099999999999997</v>
      </c>
      <c r="O142">
        <v>-0.91400000000000003</v>
      </c>
      <c r="P142">
        <v>-76.63</v>
      </c>
      <c r="Q142">
        <v>-2.95</v>
      </c>
      <c r="R142">
        <v>3.01</v>
      </c>
      <c r="S142">
        <v>87.56</v>
      </c>
      <c r="T142">
        <v>0</v>
      </c>
      <c r="U142">
        <v>0</v>
      </c>
      <c r="V142">
        <v>0</v>
      </c>
      <c r="W142">
        <v>0</v>
      </c>
      <c r="X142">
        <v>0</v>
      </c>
      <c r="Y142">
        <v>0</v>
      </c>
      <c r="Z142">
        <v>0</v>
      </c>
      <c r="AA142" t="s">
        <v>62</v>
      </c>
      <c r="AB142">
        <v>26</v>
      </c>
      <c r="AC142">
        <v>150</v>
      </c>
      <c r="AD142">
        <f t="shared" si="2"/>
        <v>179.49</v>
      </c>
    </row>
    <row r="143" spans="1:30" x14ac:dyDescent="0.25">
      <c r="A143" s="1">
        <v>141.47999999999999</v>
      </c>
      <c r="B143" s="1">
        <v>142</v>
      </c>
      <c r="C143">
        <v>963</v>
      </c>
      <c r="D143" s="1">
        <v>5.14</v>
      </c>
      <c r="E143" s="1">
        <v>141.47999999999999</v>
      </c>
      <c r="F143" s="1">
        <v>58.98</v>
      </c>
      <c r="G143">
        <v>25.2</v>
      </c>
      <c r="H143">
        <v>138.36000000000001</v>
      </c>
      <c r="I143">
        <v>-23.72</v>
      </c>
      <c r="J143">
        <v>145.97</v>
      </c>
      <c r="K143">
        <v>-87.88</v>
      </c>
      <c r="L143">
        <v>182.07</v>
      </c>
      <c r="M143" s="10">
        <v>0.19800000000000001</v>
      </c>
      <c r="N143">
        <v>0.96899999999999997</v>
      </c>
      <c r="O143">
        <v>-0.91200000000000003</v>
      </c>
      <c r="P143">
        <v>-76.430000000000007</v>
      </c>
      <c r="Q143">
        <v>-2.94</v>
      </c>
      <c r="R143">
        <v>3.01</v>
      </c>
      <c r="S143">
        <v>87.54</v>
      </c>
      <c r="T143">
        <v>0</v>
      </c>
      <c r="U143">
        <v>0</v>
      </c>
      <c r="V143">
        <v>0</v>
      </c>
      <c r="W143">
        <v>0</v>
      </c>
      <c r="X143">
        <v>0</v>
      </c>
      <c r="Y143">
        <v>0</v>
      </c>
      <c r="Z143">
        <v>0</v>
      </c>
      <c r="AA143" t="s">
        <v>315</v>
      </c>
      <c r="AB143">
        <v>26</v>
      </c>
      <c r="AC143">
        <v>151</v>
      </c>
      <c r="AD143">
        <f t="shared" si="2"/>
        <v>190.67400000000001</v>
      </c>
    </row>
    <row r="144" spans="1:30" x14ac:dyDescent="0.25">
      <c r="A144" s="1">
        <v>142.34</v>
      </c>
      <c r="B144" s="1">
        <v>143</v>
      </c>
      <c r="C144">
        <v>962</v>
      </c>
      <c r="D144" s="1">
        <v>5.0999999999999996</v>
      </c>
      <c r="E144" s="1">
        <v>142.34</v>
      </c>
      <c r="F144" s="1">
        <v>59.56</v>
      </c>
      <c r="G144">
        <v>24.98</v>
      </c>
      <c r="H144">
        <v>139.30000000000001</v>
      </c>
      <c r="I144">
        <v>-24.17</v>
      </c>
      <c r="J144">
        <v>146.83000000000001</v>
      </c>
      <c r="K144">
        <v>-88.31</v>
      </c>
      <c r="L144">
        <v>177.4</v>
      </c>
      <c r="M144" s="10">
        <v>0.19600000000000001</v>
      </c>
      <c r="N144">
        <v>0.96099999999999997</v>
      </c>
      <c r="O144">
        <v>-0.93</v>
      </c>
      <c r="P144">
        <v>-76.260000000000005</v>
      </c>
      <c r="Q144">
        <v>-2.93</v>
      </c>
      <c r="R144">
        <v>3.01</v>
      </c>
      <c r="S144">
        <v>87.42</v>
      </c>
      <c r="T144">
        <v>0</v>
      </c>
      <c r="U144">
        <v>0</v>
      </c>
      <c r="V144">
        <v>0</v>
      </c>
      <c r="W144">
        <v>0</v>
      </c>
      <c r="X144">
        <v>0</v>
      </c>
      <c r="Y144">
        <v>0</v>
      </c>
      <c r="Z144">
        <v>0</v>
      </c>
      <c r="AA144" t="s">
        <v>316</v>
      </c>
      <c r="AB144">
        <v>26</v>
      </c>
      <c r="AC144">
        <v>152</v>
      </c>
      <c r="AD144">
        <f t="shared" si="2"/>
        <v>188.55200000000002</v>
      </c>
    </row>
    <row r="145" spans="1:30" x14ac:dyDescent="0.25">
      <c r="A145" s="1">
        <v>143.19999999999999</v>
      </c>
      <c r="B145" s="1">
        <v>144</v>
      </c>
      <c r="C145">
        <v>960</v>
      </c>
      <c r="D145" s="1">
        <v>5.21</v>
      </c>
      <c r="E145" s="1">
        <v>143.19999999999999</v>
      </c>
      <c r="F145" s="1">
        <v>59.58</v>
      </c>
      <c r="G145">
        <v>25.08</v>
      </c>
      <c r="H145">
        <v>140.1</v>
      </c>
      <c r="I145">
        <v>-24.08</v>
      </c>
      <c r="J145">
        <v>147.76</v>
      </c>
      <c r="K145">
        <v>-90.36</v>
      </c>
      <c r="L145">
        <v>174.64</v>
      </c>
      <c r="M145" s="10">
        <v>0.2</v>
      </c>
      <c r="N145">
        <v>0.96499999999999997</v>
      </c>
      <c r="O145">
        <v>-0.92600000000000005</v>
      </c>
      <c r="P145">
        <v>-75.88</v>
      </c>
      <c r="Q145">
        <v>-2.92</v>
      </c>
      <c r="R145">
        <v>3.02</v>
      </c>
      <c r="S145">
        <v>87.4</v>
      </c>
      <c r="T145">
        <v>0</v>
      </c>
      <c r="U145">
        <v>0</v>
      </c>
      <c r="V145">
        <v>0</v>
      </c>
      <c r="W145">
        <v>0</v>
      </c>
      <c r="X145">
        <v>0</v>
      </c>
      <c r="Y145">
        <v>0</v>
      </c>
      <c r="Z145">
        <v>0</v>
      </c>
      <c r="AA145" t="s">
        <v>312</v>
      </c>
      <c r="AB145">
        <v>26</v>
      </c>
      <c r="AC145">
        <v>153</v>
      </c>
      <c r="AD145">
        <f t="shared" si="2"/>
        <v>192</v>
      </c>
    </row>
    <row r="146" spans="1:30" x14ac:dyDescent="0.25">
      <c r="A146" s="1">
        <v>144.07</v>
      </c>
      <c r="B146" s="1">
        <v>145</v>
      </c>
      <c r="C146">
        <v>960</v>
      </c>
      <c r="D146" s="1">
        <v>5.28</v>
      </c>
      <c r="E146" s="1">
        <v>144.07</v>
      </c>
      <c r="F146" s="1">
        <v>58.96</v>
      </c>
      <c r="G146">
        <v>25.44</v>
      </c>
      <c r="H146">
        <v>140.79</v>
      </c>
      <c r="I146">
        <v>-23.68</v>
      </c>
      <c r="J146">
        <v>148.78</v>
      </c>
      <c r="K146">
        <v>-91.5</v>
      </c>
      <c r="L146">
        <v>174.69</v>
      </c>
      <c r="M146" s="10">
        <v>0.20300000000000001</v>
      </c>
      <c r="N146">
        <v>0.97899999999999998</v>
      </c>
      <c r="O146">
        <v>-0.91100000000000003</v>
      </c>
      <c r="P146">
        <v>-75.3</v>
      </c>
      <c r="Q146">
        <v>-2.9</v>
      </c>
      <c r="R146">
        <v>3.02</v>
      </c>
      <c r="S146">
        <v>87.4</v>
      </c>
      <c r="T146">
        <v>0</v>
      </c>
      <c r="U146">
        <v>0</v>
      </c>
      <c r="V146">
        <v>0</v>
      </c>
      <c r="W146">
        <v>0</v>
      </c>
      <c r="X146">
        <v>0</v>
      </c>
      <c r="Y146">
        <v>0</v>
      </c>
      <c r="Z146">
        <v>0</v>
      </c>
      <c r="AA146" t="s">
        <v>311</v>
      </c>
      <c r="AB146">
        <v>26</v>
      </c>
      <c r="AC146">
        <v>154</v>
      </c>
      <c r="AD146">
        <f t="shared" si="2"/>
        <v>194.88000000000002</v>
      </c>
    </row>
    <row r="147" spans="1:30" x14ac:dyDescent="0.25">
      <c r="A147" s="1">
        <v>144.91999999999999</v>
      </c>
      <c r="B147" s="1">
        <v>146</v>
      </c>
      <c r="C147">
        <v>958</v>
      </c>
      <c r="D147" s="1">
        <v>5.21</v>
      </c>
      <c r="E147" s="1">
        <v>144.91999999999999</v>
      </c>
      <c r="F147" s="1">
        <v>58.98</v>
      </c>
      <c r="G147">
        <v>25.58</v>
      </c>
      <c r="H147">
        <v>141.6</v>
      </c>
      <c r="I147">
        <v>-24.08</v>
      </c>
      <c r="J147">
        <v>149.71</v>
      </c>
      <c r="K147">
        <v>-89.95</v>
      </c>
      <c r="L147">
        <v>183.49</v>
      </c>
      <c r="M147" s="10">
        <v>0.2</v>
      </c>
      <c r="N147">
        <v>0.98399999999999999</v>
      </c>
      <c r="O147">
        <v>-0.92600000000000005</v>
      </c>
      <c r="P147">
        <v>-75.06</v>
      </c>
      <c r="Q147">
        <v>-2.89</v>
      </c>
      <c r="R147">
        <v>3.03</v>
      </c>
      <c r="S147">
        <v>87.37</v>
      </c>
      <c r="T147">
        <v>0</v>
      </c>
      <c r="U147">
        <v>0</v>
      </c>
      <c r="V147">
        <v>0</v>
      </c>
      <c r="W147">
        <v>0</v>
      </c>
      <c r="X147">
        <v>0</v>
      </c>
      <c r="Y147">
        <v>0</v>
      </c>
      <c r="Z147">
        <v>0</v>
      </c>
      <c r="AA147" t="s">
        <v>101</v>
      </c>
      <c r="AB147">
        <v>26</v>
      </c>
      <c r="AC147">
        <v>155</v>
      </c>
      <c r="AD147">
        <f t="shared" si="2"/>
        <v>191.60000000000002</v>
      </c>
    </row>
    <row r="148" spans="1:30" x14ac:dyDescent="0.25">
      <c r="A148" s="1">
        <v>145.80000000000001</v>
      </c>
      <c r="B148" s="1">
        <v>147</v>
      </c>
      <c r="C148">
        <v>958</v>
      </c>
      <c r="D148" s="1">
        <v>5.18</v>
      </c>
      <c r="E148" s="1">
        <v>145.80000000000001</v>
      </c>
      <c r="F148" s="1">
        <v>58.56</v>
      </c>
      <c r="G148">
        <v>25.67</v>
      </c>
      <c r="H148">
        <v>142.33000000000001</v>
      </c>
      <c r="I148">
        <v>-23.77</v>
      </c>
      <c r="J148">
        <v>150.69999999999999</v>
      </c>
      <c r="K148">
        <v>-89.27</v>
      </c>
      <c r="L148">
        <v>186.7</v>
      </c>
      <c r="M148" s="10">
        <v>0.19900000000000001</v>
      </c>
      <c r="N148">
        <v>0.98699999999999999</v>
      </c>
      <c r="O148">
        <v>-0.91400000000000003</v>
      </c>
      <c r="P148">
        <v>-75.64</v>
      </c>
      <c r="Q148">
        <v>-2.91</v>
      </c>
      <c r="R148">
        <v>3.03</v>
      </c>
      <c r="S148">
        <v>87.37</v>
      </c>
      <c r="T148">
        <v>0</v>
      </c>
      <c r="U148">
        <v>0</v>
      </c>
      <c r="V148">
        <v>0</v>
      </c>
      <c r="W148">
        <v>0</v>
      </c>
      <c r="X148">
        <v>0</v>
      </c>
      <c r="Y148">
        <v>0</v>
      </c>
      <c r="Z148">
        <v>0</v>
      </c>
      <c r="AA148" t="s">
        <v>314</v>
      </c>
      <c r="AB148">
        <v>26</v>
      </c>
      <c r="AC148">
        <v>156</v>
      </c>
      <c r="AD148">
        <f t="shared" si="2"/>
        <v>190.642</v>
      </c>
    </row>
    <row r="149" spans="1:30" x14ac:dyDescent="0.25">
      <c r="A149" s="1">
        <v>146.66999999999999</v>
      </c>
      <c r="B149" s="1">
        <v>148</v>
      </c>
      <c r="C149">
        <v>958</v>
      </c>
      <c r="D149" s="1">
        <v>5</v>
      </c>
      <c r="E149" s="1">
        <v>146.66999999999999</v>
      </c>
      <c r="F149" s="1">
        <v>58.25</v>
      </c>
      <c r="G149">
        <v>25.74</v>
      </c>
      <c r="H149">
        <v>143.08000000000001</v>
      </c>
      <c r="I149">
        <v>-23.93</v>
      </c>
      <c r="J149">
        <v>151.69</v>
      </c>
      <c r="K149">
        <v>-90.01</v>
      </c>
      <c r="L149">
        <v>195.69</v>
      </c>
      <c r="M149" s="10">
        <v>0.192</v>
      </c>
      <c r="N149">
        <v>0.99</v>
      </c>
      <c r="O149">
        <v>-0.92</v>
      </c>
      <c r="P149">
        <v>-75.98</v>
      </c>
      <c r="Q149">
        <v>-2.92</v>
      </c>
      <c r="R149">
        <v>3.13</v>
      </c>
      <c r="S149">
        <v>87.27</v>
      </c>
      <c r="T149">
        <v>0</v>
      </c>
      <c r="U149">
        <v>0</v>
      </c>
      <c r="V149">
        <v>0</v>
      </c>
      <c r="W149">
        <v>0</v>
      </c>
      <c r="X149">
        <v>0</v>
      </c>
      <c r="Y149">
        <v>0</v>
      </c>
      <c r="Z149">
        <v>0</v>
      </c>
      <c r="AA149" t="s">
        <v>317</v>
      </c>
      <c r="AB149">
        <v>26</v>
      </c>
      <c r="AC149">
        <v>157</v>
      </c>
      <c r="AD149">
        <f t="shared" si="2"/>
        <v>183.93600000000001</v>
      </c>
    </row>
    <row r="150" spans="1:30" x14ac:dyDescent="0.25">
      <c r="A150" s="1">
        <v>147.52000000000001</v>
      </c>
      <c r="B150" s="1">
        <v>149</v>
      </c>
      <c r="C150">
        <v>956</v>
      </c>
      <c r="D150" s="1">
        <v>5.08</v>
      </c>
      <c r="E150" s="1">
        <v>147.52000000000001</v>
      </c>
      <c r="F150" s="1">
        <v>58.37</v>
      </c>
      <c r="G150">
        <v>25.78</v>
      </c>
      <c r="H150">
        <v>143.9</v>
      </c>
      <c r="I150">
        <v>-23.94</v>
      </c>
      <c r="J150">
        <v>152.6</v>
      </c>
      <c r="K150">
        <v>-87.33</v>
      </c>
      <c r="L150">
        <v>198.44</v>
      </c>
      <c r="M150" s="10">
        <v>0.19500000000000001</v>
      </c>
      <c r="N150">
        <v>0.99199999999999999</v>
      </c>
      <c r="O150">
        <v>-0.92100000000000004</v>
      </c>
      <c r="P150">
        <v>-76.06</v>
      </c>
      <c r="Q150">
        <v>-2.93</v>
      </c>
      <c r="R150">
        <v>3.14</v>
      </c>
      <c r="S150">
        <v>87.13</v>
      </c>
      <c r="T150">
        <v>0</v>
      </c>
      <c r="U150">
        <v>0</v>
      </c>
      <c r="V150">
        <v>0</v>
      </c>
      <c r="W150">
        <v>0</v>
      </c>
      <c r="X150">
        <v>0</v>
      </c>
      <c r="Y150">
        <v>0</v>
      </c>
      <c r="Z150">
        <v>0</v>
      </c>
      <c r="AA150" t="s">
        <v>318</v>
      </c>
      <c r="AB150">
        <v>26</v>
      </c>
      <c r="AC150">
        <v>158</v>
      </c>
      <c r="AD150">
        <f t="shared" si="2"/>
        <v>186.42000000000002</v>
      </c>
    </row>
    <row r="151" spans="1:30" x14ac:dyDescent="0.25">
      <c r="A151" s="1">
        <v>148.36000000000001</v>
      </c>
      <c r="B151" s="1">
        <v>150</v>
      </c>
      <c r="C151">
        <v>953</v>
      </c>
      <c r="D151" s="1">
        <v>5.13</v>
      </c>
      <c r="E151" s="1">
        <v>148.36000000000001</v>
      </c>
      <c r="F151" s="1">
        <v>58.34</v>
      </c>
      <c r="G151">
        <v>26.08</v>
      </c>
      <c r="H151">
        <v>144.66999999999999</v>
      </c>
      <c r="I151">
        <v>-24.21</v>
      </c>
      <c r="J151">
        <v>153.52000000000001</v>
      </c>
      <c r="K151">
        <v>-88.82</v>
      </c>
      <c r="L151">
        <v>197.66</v>
      </c>
      <c r="M151" s="10">
        <v>0.19700000000000001</v>
      </c>
      <c r="N151">
        <v>1.0029999999999999</v>
      </c>
      <c r="O151">
        <v>-0.93100000000000005</v>
      </c>
      <c r="P151">
        <v>-76.22</v>
      </c>
      <c r="Q151">
        <v>-2.93</v>
      </c>
      <c r="R151">
        <v>3.15</v>
      </c>
      <c r="S151">
        <v>87.09</v>
      </c>
      <c r="T151">
        <v>0</v>
      </c>
      <c r="U151">
        <v>0</v>
      </c>
      <c r="V151">
        <v>0</v>
      </c>
      <c r="W151">
        <v>0</v>
      </c>
      <c r="X151">
        <v>0</v>
      </c>
      <c r="Y151">
        <v>0</v>
      </c>
      <c r="Z151">
        <v>0</v>
      </c>
      <c r="AA151" t="s">
        <v>313</v>
      </c>
      <c r="AB151">
        <v>26</v>
      </c>
      <c r="AC151">
        <v>159</v>
      </c>
      <c r="AD151">
        <f t="shared" si="2"/>
        <v>187.74100000000001</v>
      </c>
    </row>
    <row r="152" spans="1:30" x14ac:dyDescent="0.25">
      <c r="A152" s="1">
        <v>149.19</v>
      </c>
      <c r="B152" s="1">
        <v>151</v>
      </c>
      <c r="C152">
        <v>949</v>
      </c>
      <c r="D152" s="1">
        <v>5.17</v>
      </c>
      <c r="E152" s="1">
        <v>149.19</v>
      </c>
      <c r="F152" s="1">
        <v>58.48</v>
      </c>
      <c r="G152">
        <v>26.17</v>
      </c>
      <c r="H152">
        <v>145.47</v>
      </c>
      <c r="I152">
        <v>-24.4</v>
      </c>
      <c r="J152">
        <v>154.41999999999999</v>
      </c>
      <c r="K152">
        <v>-89.39</v>
      </c>
      <c r="L152">
        <v>199.04</v>
      </c>
      <c r="M152" s="10">
        <v>0.19900000000000001</v>
      </c>
      <c r="N152">
        <v>1.0069999999999999</v>
      </c>
      <c r="O152">
        <v>-0.93899999999999995</v>
      </c>
      <c r="P152">
        <v>-76.33</v>
      </c>
      <c r="Q152">
        <v>-2.94</v>
      </c>
      <c r="R152">
        <v>3.27</v>
      </c>
      <c r="S152">
        <v>86.93</v>
      </c>
      <c r="T152">
        <v>0</v>
      </c>
      <c r="U152">
        <v>0</v>
      </c>
      <c r="V152">
        <v>0</v>
      </c>
      <c r="W152">
        <v>0</v>
      </c>
      <c r="X152">
        <v>0</v>
      </c>
      <c r="Y152">
        <v>0</v>
      </c>
      <c r="Z152">
        <v>0</v>
      </c>
      <c r="AA152" t="s">
        <v>61</v>
      </c>
      <c r="AB152">
        <v>26</v>
      </c>
      <c r="AC152">
        <v>160</v>
      </c>
      <c r="AD152">
        <f t="shared" si="2"/>
        <v>188.851</v>
      </c>
    </row>
    <row r="153" spans="1:30" x14ac:dyDescent="0.25">
      <c r="A153" s="1">
        <v>150.05000000000001</v>
      </c>
      <c r="B153" s="1">
        <v>152</v>
      </c>
      <c r="C153">
        <v>949</v>
      </c>
      <c r="D153" s="1">
        <v>5.0999999999999996</v>
      </c>
      <c r="E153" s="1">
        <v>150.05000000000001</v>
      </c>
      <c r="F153" s="1">
        <v>58.69</v>
      </c>
      <c r="G153">
        <v>26.13</v>
      </c>
      <c r="H153">
        <v>146.34</v>
      </c>
      <c r="I153">
        <v>-24.78</v>
      </c>
      <c r="J153">
        <v>155.33000000000001</v>
      </c>
      <c r="K153">
        <v>-89.6</v>
      </c>
      <c r="L153">
        <v>223.15</v>
      </c>
      <c r="M153" s="10">
        <v>0.19600000000000001</v>
      </c>
      <c r="N153">
        <v>1.0049999999999999</v>
      </c>
      <c r="O153">
        <v>-0.95299999999999996</v>
      </c>
      <c r="P153">
        <v>-76.23</v>
      </c>
      <c r="Q153">
        <v>-2.93</v>
      </c>
      <c r="R153">
        <v>3.27</v>
      </c>
      <c r="S153">
        <v>86.93</v>
      </c>
      <c r="T153">
        <v>0</v>
      </c>
      <c r="U153">
        <v>0</v>
      </c>
      <c r="V153">
        <v>0</v>
      </c>
      <c r="W153">
        <v>0</v>
      </c>
      <c r="X153">
        <v>0</v>
      </c>
      <c r="Y153">
        <v>0</v>
      </c>
      <c r="Z153">
        <v>0</v>
      </c>
      <c r="AA153" t="s">
        <v>319</v>
      </c>
      <c r="AB153">
        <v>26</v>
      </c>
      <c r="AC153">
        <v>161</v>
      </c>
      <c r="AD153">
        <f t="shared" si="2"/>
        <v>186.00400000000002</v>
      </c>
    </row>
    <row r="154" spans="1:30" x14ac:dyDescent="0.25">
      <c r="A154" s="1">
        <v>150.91999999999999</v>
      </c>
      <c r="B154" s="1">
        <v>153</v>
      </c>
      <c r="C154">
        <v>949</v>
      </c>
      <c r="D154" s="1">
        <v>5.33</v>
      </c>
      <c r="E154" s="1">
        <v>150.91999999999999</v>
      </c>
      <c r="F154" s="1">
        <v>58.9</v>
      </c>
      <c r="G154">
        <v>26.38</v>
      </c>
      <c r="H154">
        <v>147.21</v>
      </c>
      <c r="I154">
        <v>-24.84</v>
      </c>
      <c r="J154">
        <v>156.24</v>
      </c>
      <c r="K154">
        <v>-89.42</v>
      </c>
      <c r="L154">
        <v>248.92</v>
      </c>
      <c r="M154" s="10">
        <v>0.20499999999999999</v>
      </c>
      <c r="N154">
        <v>1.0149999999999999</v>
      </c>
      <c r="O154">
        <v>-0.95599999999999996</v>
      </c>
      <c r="P154">
        <v>-75.849999999999994</v>
      </c>
      <c r="Q154">
        <v>-2.92</v>
      </c>
      <c r="R154">
        <v>3.27</v>
      </c>
      <c r="S154">
        <v>86.93</v>
      </c>
      <c r="T154">
        <v>0</v>
      </c>
      <c r="U154">
        <v>0</v>
      </c>
      <c r="V154">
        <v>0</v>
      </c>
      <c r="W154">
        <v>0</v>
      </c>
      <c r="X154">
        <v>0</v>
      </c>
      <c r="Y154">
        <v>0</v>
      </c>
      <c r="Z154">
        <v>0</v>
      </c>
      <c r="AA154" t="s">
        <v>310</v>
      </c>
      <c r="AB154">
        <v>26</v>
      </c>
      <c r="AC154">
        <v>162</v>
      </c>
      <c r="AD154">
        <f t="shared" si="2"/>
        <v>194.54499999999999</v>
      </c>
    </row>
    <row r="155" spans="1:30" x14ac:dyDescent="0.25">
      <c r="A155" s="1">
        <v>151.76</v>
      </c>
      <c r="B155" s="1">
        <v>154</v>
      </c>
      <c r="C155">
        <v>946</v>
      </c>
      <c r="D155" s="1">
        <v>5.48</v>
      </c>
      <c r="E155" s="1">
        <v>151.76</v>
      </c>
      <c r="F155" s="1">
        <v>58.56</v>
      </c>
      <c r="G155">
        <v>26.64</v>
      </c>
      <c r="H155">
        <v>147.9</v>
      </c>
      <c r="I155">
        <v>-24.42</v>
      </c>
      <c r="J155">
        <v>157.21</v>
      </c>
      <c r="K155">
        <v>-90.33</v>
      </c>
      <c r="L155">
        <v>230.17</v>
      </c>
      <c r="M155" s="10">
        <v>0.21099999999999999</v>
      </c>
      <c r="N155">
        <v>1.0249999999999999</v>
      </c>
      <c r="O155">
        <v>-0.93899999999999995</v>
      </c>
      <c r="P155">
        <v>-75.69</v>
      </c>
      <c r="Q155">
        <v>-2.91</v>
      </c>
      <c r="R155">
        <v>3.28</v>
      </c>
      <c r="S155">
        <v>86.79</v>
      </c>
      <c r="T155">
        <v>0</v>
      </c>
      <c r="U155">
        <v>0</v>
      </c>
      <c r="V155">
        <v>0</v>
      </c>
      <c r="W155">
        <v>0</v>
      </c>
      <c r="X155">
        <v>0</v>
      </c>
      <c r="Y155">
        <v>0</v>
      </c>
      <c r="Z155">
        <v>0</v>
      </c>
      <c r="AA155" t="s">
        <v>300</v>
      </c>
      <c r="AB155">
        <v>26</v>
      </c>
      <c r="AC155">
        <v>163</v>
      </c>
      <c r="AD155">
        <f t="shared" si="2"/>
        <v>199.60599999999999</v>
      </c>
    </row>
    <row r="156" spans="1:30" x14ac:dyDescent="0.25">
      <c r="A156" s="1">
        <v>152.63</v>
      </c>
      <c r="B156" s="1">
        <v>155</v>
      </c>
      <c r="C156">
        <v>946</v>
      </c>
      <c r="D156" s="1">
        <v>5.49</v>
      </c>
      <c r="E156" s="1">
        <v>152.63</v>
      </c>
      <c r="F156" s="1">
        <v>58.56</v>
      </c>
      <c r="G156">
        <v>26.63</v>
      </c>
      <c r="H156">
        <v>148.72</v>
      </c>
      <c r="I156">
        <v>-24.4</v>
      </c>
      <c r="J156">
        <v>158.15</v>
      </c>
      <c r="K156">
        <v>-88.43</v>
      </c>
      <c r="L156">
        <v>214.67</v>
      </c>
      <c r="M156" s="10">
        <v>0.21099999999999999</v>
      </c>
      <c r="N156">
        <v>1.024</v>
      </c>
      <c r="O156">
        <v>-0.93799999999999994</v>
      </c>
      <c r="P156">
        <v>-75.06</v>
      </c>
      <c r="Q156">
        <v>-2.89</v>
      </c>
      <c r="R156">
        <v>3.28</v>
      </c>
      <c r="S156">
        <v>86.79</v>
      </c>
      <c r="T156">
        <v>0</v>
      </c>
      <c r="U156">
        <v>0</v>
      </c>
      <c r="V156">
        <v>0</v>
      </c>
      <c r="W156">
        <v>0</v>
      </c>
      <c r="X156">
        <v>0</v>
      </c>
      <c r="Y156">
        <v>0</v>
      </c>
      <c r="Z156">
        <v>0</v>
      </c>
      <c r="AA156" t="s">
        <v>299</v>
      </c>
      <c r="AB156">
        <v>26</v>
      </c>
      <c r="AC156">
        <v>164</v>
      </c>
      <c r="AD156">
        <f t="shared" si="2"/>
        <v>199.60599999999999</v>
      </c>
    </row>
    <row r="157" spans="1:30" x14ac:dyDescent="0.25">
      <c r="A157" s="1">
        <v>153.47999999999999</v>
      </c>
      <c r="B157" s="1">
        <v>156</v>
      </c>
      <c r="C157">
        <v>945</v>
      </c>
      <c r="D157" s="1">
        <v>5.72</v>
      </c>
      <c r="E157" s="1">
        <v>153.47999999999999</v>
      </c>
      <c r="F157" s="1">
        <v>59.05</v>
      </c>
      <c r="G157">
        <v>26.65</v>
      </c>
      <c r="H157">
        <v>149.65</v>
      </c>
      <c r="I157">
        <v>-24.46</v>
      </c>
      <c r="J157">
        <v>159.01</v>
      </c>
      <c r="K157">
        <v>-87.39</v>
      </c>
      <c r="L157">
        <v>210.18</v>
      </c>
      <c r="M157" s="10">
        <v>0.22</v>
      </c>
      <c r="N157">
        <v>1.0249999999999999</v>
      </c>
      <c r="O157">
        <v>-0.94099999999999995</v>
      </c>
      <c r="P157">
        <v>-75.569999999999993</v>
      </c>
      <c r="Q157">
        <v>-2.91</v>
      </c>
      <c r="R157">
        <v>3.39</v>
      </c>
      <c r="S157">
        <v>86.67</v>
      </c>
      <c r="T157">
        <v>0</v>
      </c>
      <c r="U157">
        <v>0</v>
      </c>
      <c r="V157">
        <v>0</v>
      </c>
      <c r="W157">
        <v>0</v>
      </c>
      <c r="X157">
        <v>0</v>
      </c>
      <c r="Y157">
        <v>0</v>
      </c>
      <c r="Z157">
        <v>0</v>
      </c>
      <c r="AA157" t="s">
        <v>98</v>
      </c>
      <c r="AB157">
        <v>26</v>
      </c>
      <c r="AC157">
        <v>165</v>
      </c>
      <c r="AD157">
        <f t="shared" si="2"/>
        <v>207.9</v>
      </c>
    </row>
    <row r="158" spans="1:30" x14ac:dyDescent="0.25">
      <c r="A158" s="1">
        <v>154.34</v>
      </c>
      <c r="B158" s="1">
        <v>157</v>
      </c>
      <c r="C158">
        <v>944</v>
      </c>
      <c r="D158" s="1">
        <v>5.91</v>
      </c>
      <c r="E158" s="1">
        <v>154.34</v>
      </c>
      <c r="F158" s="1">
        <v>59.43</v>
      </c>
      <c r="G158">
        <v>26.61</v>
      </c>
      <c r="H158">
        <v>150.55000000000001</v>
      </c>
      <c r="I158">
        <v>-24.4</v>
      </c>
      <c r="J158">
        <v>159.88</v>
      </c>
      <c r="K158">
        <v>-86.83</v>
      </c>
      <c r="L158">
        <v>200.37</v>
      </c>
      <c r="M158" s="10">
        <v>0.22700000000000001</v>
      </c>
      <c r="N158">
        <v>1.0229999999999999</v>
      </c>
      <c r="O158">
        <v>-0.93899999999999995</v>
      </c>
      <c r="P158">
        <v>-74.28</v>
      </c>
      <c r="Q158">
        <v>-2.86</v>
      </c>
      <c r="R158">
        <v>3.39</v>
      </c>
      <c r="S158">
        <v>86.65</v>
      </c>
      <c r="T158">
        <v>0</v>
      </c>
      <c r="U158">
        <v>0</v>
      </c>
      <c r="V158">
        <v>0</v>
      </c>
      <c r="W158">
        <v>0</v>
      </c>
      <c r="X158">
        <v>0</v>
      </c>
      <c r="Y158">
        <v>0</v>
      </c>
      <c r="Z158">
        <v>0</v>
      </c>
      <c r="AA158" t="s">
        <v>279</v>
      </c>
      <c r="AB158">
        <v>26</v>
      </c>
      <c r="AC158">
        <v>166</v>
      </c>
      <c r="AD158">
        <f t="shared" si="2"/>
        <v>214.28800000000001</v>
      </c>
    </row>
    <row r="159" spans="1:30" x14ac:dyDescent="0.25">
      <c r="A159" s="1">
        <v>155.19999999999999</v>
      </c>
      <c r="B159" s="1">
        <v>158</v>
      </c>
      <c r="C159">
        <v>944</v>
      </c>
      <c r="D159" s="1">
        <v>5.91</v>
      </c>
      <c r="E159" s="1">
        <v>155.19999999999999</v>
      </c>
      <c r="F159" s="1">
        <v>59.75</v>
      </c>
      <c r="G159">
        <v>26.47</v>
      </c>
      <c r="H159">
        <v>151.44999999999999</v>
      </c>
      <c r="I159">
        <v>-24.62</v>
      </c>
      <c r="J159">
        <v>160.77000000000001</v>
      </c>
      <c r="K159">
        <v>-88.25</v>
      </c>
      <c r="L159">
        <v>219.44</v>
      </c>
      <c r="M159" s="10">
        <v>0.22700000000000001</v>
      </c>
      <c r="N159">
        <v>1.018</v>
      </c>
      <c r="O159">
        <v>-0.94699999999999995</v>
      </c>
      <c r="P159">
        <v>-74.400000000000006</v>
      </c>
      <c r="Q159">
        <v>-2.86</v>
      </c>
      <c r="R159">
        <v>3.39</v>
      </c>
      <c r="S159">
        <v>86.65</v>
      </c>
      <c r="T159">
        <v>0</v>
      </c>
      <c r="U159">
        <v>0</v>
      </c>
      <c r="V159">
        <v>0</v>
      </c>
      <c r="W159">
        <v>0</v>
      </c>
      <c r="X159">
        <v>0</v>
      </c>
      <c r="Y159">
        <v>0</v>
      </c>
      <c r="Z159">
        <v>0</v>
      </c>
      <c r="AA159" t="s">
        <v>277</v>
      </c>
      <c r="AB159">
        <v>26</v>
      </c>
      <c r="AC159">
        <v>167</v>
      </c>
      <c r="AD159">
        <f t="shared" si="2"/>
        <v>214.28800000000001</v>
      </c>
    </row>
    <row r="160" spans="1:30" x14ac:dyDescent="0.25">
      <c r="A160" s="1">
        <v>156.07</v>
      </c>
      <c r="B160" s="1">
        <v>159</v>
      </c>
      <c r="C160">
        <v>944</v>
      </c>
      <c r="D160" s="1">
        <v>6</v>
      </c>
      <c r="E160" s="1">
        <v>156.07</v>
      </c>
      <c r="F160" s="1">
        <v>59.43</v>
      </c>
      <c r="G160">
        <v>26.85</v>
      </c>
      <c r="H160">
        <v>152.19</v>
      </c>
      <c r="I160">
        <v>-24.55</v>
      </c>
      <c r="J160">
        <v>161.75</v>
      </c>
      <c r="K160">
        <v>-87.68</v>
      </c>
      <c r="L160">
        <v>229.16</v>
      </c>
      <c r="M160" s="10">
        <v>0.23100000000000001</v>
      </c>
      <c r="N160">
        <v>1.0329999999999999</v>
      </c>
      <c r="O160">
        <v>-0.94399999999999995</v>
      </c>
      <c r="P160">
        <v>-74.459999999999994</v>
      </c>
      <c r="Q160">
        <v>-2.86</v>
      </c>
      <c r="R160">
        <v>3.39</v>
      </c>
      <c r="S160">
        <v>86.65</v>
      </c>
      <c r="T160">
        <v>0</v>
      </c>
      <c r="U160">
        <v>0</v>
      </c>
      <c r="V160">
        <v>0</v>
      </c>
      <c r="W160">
        <v>0</v>
      </c>
      <c r="X160">
        <v>0</v>
      </c>
      <c r="Y160">
        <v>0</v>
      </c>
      <c r="Z160">
        <v>0</v>
      </c>
      <c r="AA160" t="s">
        <v>276</v>
      </c>
      <c r="AB160">
        <v>26</v>
      </c>
      <c r="AC160">
        <v>168</v>
      </c>
      <c r="AD160">
        <f t="shared" si="2"/>
        <v>218.06400000000002</v>
      </c>
    </row>
    <row r="161" spans="1:30" x14ac:dyDescent="0.25">
      <c r="A161" s="1">
        <v>156.94</v>
      </c>
      <c r="B161" s="1">
        <v>160</v>
      </c>
      <c r="C161">
        <v>944</v>
      </c>
      <c r="D161" s="1">
        <v>5.89</v>
      </c>
      <c r="E161" s="1">
        <v>156.94</v>
      </c>
      <c r="F161" s="1">
        <v>59.22</v>
      </c>
      <c r="G161">
        <v>26.93</v>
      </c>
      <c r="H161">
        <v>152.94999999999999</v>
      </c>
      <c r="I161">
        <v>-24.67</v>
      </c>
      <c r="J161">
        <v>162.72</v>
      </c>
      <c r="K161">
        <v>-88.02</v>
      </c>
      <c r="L161">
        <v>242.14</v>
      </c>
      <c r="M161" s="10">
        <v>0.22600000000000001</v>
      </c>
      <c r="N161">
        <v>1.036</v>
      </c>
      <c r="O161">
        <v>-0.94899999999999995</v>
      </c>
      <c r="P161">
        <v>-74.09</v>
      </c>
      <c r="Q161">
        <v>-2.85</v>
      </c>
      <c r="R161">
        <v>3.5</v>
      </c>
      <c r="S161">
        <v>86.55</v>
      </c>
      <c r="T161">
        <v>0</v>
      </c>
      <c r="U161">
        <v>0</v>
      </c>
      <c r="V161">
        <v>0</v>
      </c>
      <c r="W161">
        <v>0</v>
      </c>
      <c r="X161">
        <v>0</v>
      </c>
      <c r="Y161">
        <v>0</v>
      </c>
      <c r="Z161">
        <v>0</v>
      </c>
      <c r="AA161" t="s">
        <v>278</v>
      </c>
      <c r="AB161">
        <v>26</v>
      </c>
      <c r="AC161">
        <v>169</v>
      </c>
      <c r="AD161">
        <f t="shared" si="2"/>
        <v>213.34399999999999</v>
      </c>
    </row>
    <row r="162" spans="1:30" x14ac:dyDescent="0.25">
      <c r="A162" s="1">
        <v>157.80000000000001</v>
      </c>
      <c r="B162" s="1">
        <v>161</v>
      </c>
      <c r="C162">
        <v>944</v>
      </c>
      <c r="D162" s="1">
        <v>5.83</v>
      </c>
      <c r="E162" s="1">
        <v>157.80000000000001</v>
      </c>
      <c r="F162" s="1">
        <v>58.79</v>
      </c>
      <c r="G162">
        <v>27.15</v>
      </c>
      <c r="H162">
        <v>153.65</v>
      </c>
      <c r="I162">
        <v>-24.58</v>
      </c>
      <c r="J162">
        <v>163.72</v>
      </c>
      <c r="K162">
        <v>-87.96</v>
      </c>
      <c r="L162">
        <v>242.92</v>
      </c>
      <c r="M162" s="10">
        <v>0.224</v>
      </c>
      <c r="N162">
        <v>1.044</v>
      </c>
      <c r="O162">
        <v>-0.94499999999999995</v>
      </c>
      <c r="P162">
        <v>-74.17</v>
      </c>
      <c r="Q162">
        <v>-2.85</v>
      </c>
      <c r="R162">
        <v>3.5</v>
      </c>
      <c r="S162">
        <v>86.55</v>
      </c>
      <c r="T162">
        <v>0</v>
      </c>
      <c r="U162">
        <v>0</v>
      </c>
      <c r="V162">
        <v>0</v>
      </c>
      <c r="W162">
        <v>0</v>
      </c>
      <c r="X162">
        <v>0</v>
      </c>
      <c r="Y162">
        <v>0</v>
      </c>
      <c r="Z162">
        <v>0</v>
      </c>
      <c r="AA162" t="s">
        <v>57</v>
      </c>
      <c r="AB162">
        <v>26</v>
      </c>
      <c r="AC162">
        <v>170</v>
      </c>
      <c r="AD162">
        <f t="shared" si="2"/>
        <v>211.45600000000002</v>
      </c>
    </row>
    <row r="163" spans="1:30" x14ac:dyDescent="0.25">
      <c r="A163" s="1">
        <v>158.81</v>
      </c>
      <c r="B163" s="1">
        <v>162</v>
      </c>
      <c r="C163">
        <v>942</v>
      </c>
      <c r="D163" s="1">
        <v>5.81</v>
      </c>
      <c r="E163" s="1">
        <v>158.81</v>
      </c>
      <c r="F163" s="1">
        <v>58.28</v>
      </c>
      <c r="G163">
        <v>27.41</v>
      </c>
      <c r="H163">
        <v>154.57</v>
      </c>
      <c r="I163">
        <v>-24.36</v>
      </c>
      <c r="J163">
        <v>164.72</v>
      </c>
      <c r="K163">
        <v>-88.63</v>
      </c>
      <c r="L163">
        <v>228.98</v>
      </c>
      <c r="M163" s="10">
        <v>0.224</v>
      </c>
      <c r="N163">
        <v>1.054</v>
      </c>
      <c r="O163">
        <v>-0.93700000000000006</v>
      </c>
      <c r="P163">
        <v>-74.34</v>
      </c>
      <c r="Q163">
        <v>-2.86</v>
      </c>
      <c r="R163">
        <v>3.5</v>
      </c>
      <c r="S163">
        <v>86.62</v>
      </c>
      <c r="T163">
        <v>0</v>
      </c>
      <c r="U163">
        <v>0</v>
      </c>
      <c r="V163">
        <v>0</v>
      </c>
      <c r="W163">
        <v>0</v>
      </c>
      <c r="X163">
        <v>0</v>
      </c>
      <c r="Y163">
        <v>0</v>
      </c>
      <c r="Z163">
        <v>0</v>
      </c>
      <c r="AA163" t="s">
        <v>282</v>
      </c>
      <c r="AB163">
        <v>26</v>
      </c>
      <c r="AC163">
        <v>171</v>
      </c>
      <c r="AD163">
        <f t="shared" si="2"/>
        <v>211.00800000000001</v>
      </c>
    </row>
    <row r="164" spans="1:30" x14ac:dyDescent="0.25">
      <c r="A164" s="1">
        <v>159.66999999999999</v>
      </c>
      <c r="B164" s="1">
        <v>163</v>
      </c>
      <c r="C164">
        <v>942</v>
      </c>
      <c r="D164" s="1">
        <v>5.64</v>
      </c>
      <c r="E164" s="1">
        <v>159.66999999999999</v>
      </c>
      <c r="F164" s="1">
        <v>58.6</v>
      </c>
      <c r="G164">
        <v>27.12</v>
      </c>
      <c r="H164">
        <v>155.47999999999999</v>
      </c>
      <c r="I164">
        <v>-24.77</v>
      </c>
      <c r="J164">
        <v>165.61</v>
      </c>
      <c r="K164">
        <v>-88.25</v>
      </c>
      <c r="L164">
        <v>211.65</v>
      </c>
      <c r="M164" s="10">
        <v>0.217</v>
      </c>
      <c r="N164">
        <v>1.0429999999999999</v>
      </c>
      <c r="O164">
        <v>-0.95299999999999996</v>
      </c>
      <c r="P164">
        <v>-74.62</v>
      </c>
      <c r="Q164">
        <v>-2.87</v>
      </c>
      <c r="R164">
        <v>3.5</v>
      </c>
      <c r="S164">
        <v>86.62</v>
      </c>
      <c r="T164">
        <v>0</v>
      </c>
      <c r="U164">
        <v>0</v>
      </c>
      <c r="V164">
        <v>0</v>
      </c>
      <c r="W164">
        <v>0</v>
      </c>
      <c r="X164">
        <v>0</v>
      </c>
      <c r="Y164">
        <v>0</v>
      </c>
      <c r="Z164">
        <v>0</v>
      </c>
      <c r="AA164" t="s">
        <v>286</v>
      </c>
      <c r="AB164">
        <v>26</v>
      </c>
      <c r="AC164">
        <v>172</v>
      </c>
      <c r="AD164">
        <f t="shared" si="2"/>
        <v>204.41399999999999</v>
      </c>
    </row>
    <row r="165" spans="1:30" x14ac:dyDescent="0.25">
      <c r="A165" s="1">
        <v>160.54</v>
      </c>
      <c r="B165" s="1">
        <v>164</v>
      </c>
      <c r="C165">
        <v>942</v>
      </c>
      <c r="D165" s="1">
        <v>5.64</v>
      </c>
      <c r="E165" s="1">
        <v>160.54</v>
      </c>
      <c r="F165" s="1">
        <v>57.86</v>
      </c>
      <c r="G165">
        <v>27.54</v>
      </c>
      <c r="H165">
        <v>156.08000000000001</v>
      </c>
      <c r="I165">
        <v>-24.43</v>
      </c>
      <c r="J165">
        <v>166.66</v>
      </c>
      <c r="K165">
        <v>-87.01</v>
      </c>
      <c r="L165">
        <v>235.17</v>
      </c>
      <c r="M165" s="10">
        <v>0.217</v>
      </c>
      <c r="N165">
        <v>1.0589999999999999</v>
      </c>
      <c r="O165">
        <v>-0.94</v>
      </c>
      <c r="P165">
        <v>-75.11</v>
      </c>
      <c r="Q165">
        <v>-2.89</v>
      </c>
      <c r="R165">
        <v>3.5</v>
      </c>
      <c r="S165">
        <v>86.62</v>
      </c>
      <c r="T165">
        <v>0</v>
      </c>
      <c r="U165">
        <v>0</v>
      </c>
      <c r="V165">
        <v>0</v>
      </c>
      <c r="W165">
        <v>0</v>
      </c>
      <c r="X165">
        <v>0</v>
      </c>
      <c r="Y165">
        <v>0</v>
      </c>
      <c r="Z165">
        <v>0</v>
      </c>
      <c r="AA165" t="s">
        <v>289</v>
      </c>
      <c r="AB165">
        <v>26</v>
      </c>
      <c r="AC165">
        <v>173</v>
      </c>
      <c r="AD165">
        <f t="shared" si="2"/>
        <v>204.41399999999999</v>
      </c>
    </row>
    <row r="166" spans="1:30" x14ac:dyDescent="0.25">
      <c r="A166" s="1">
        <v>161.38</v>
      </c>
      <c r="B166" s="1">
        <v>165</v>
      </c>
      <c r="C166">
        <v>940</v>
      </c>
      <c r="D166" s="1">
        <v>5.56</v>
      </c>
      <c r="E166" s="1">
        <v>161.38</v>
      </c>
      <c r="F166" s="1">
        <v>57.66</v>
      </c>
      <c r="G166">
        <v>27.67</v>
      </c>
      <c r="H166">
        <v>156.80000000000001</v>
      </c>
      <c r="I166">
        <v>-24.56</v>
      </c>
      <c r="J166">
        <v>167.61</v>
      </c>
      <c r="K166">
        <v>-87.46</v>
      </c>
      <c r="L166">
        <v>213.43</v>
      </c>
      <c r="M166" s="10">
        <v>0.214</v>
      </c>
      <c r="N166">
        <v>1.0640000000000001</v>
      </c>
      <c r="O166">
        <v>-0.94399999999999995</v>
      </c>
      <c r="P166">
        <v>-75.19</v>
      </c>
      <c r="Q166">
        <v>-2.89</v>
      </c>
      <c r="R166">
        <v>3.51</v>
      </c>
      <c r="S166">
        <v>86.6</v>
      </c>
      <c r="T166">
        <v>0</v>
      </c>
      <c r="U166">
        <v>0</v>
      </c>
      <c r="V166">
        <v>0</v>
      </c>
      <c r="W166">
        <v>0</v>
      </c>
      <c r="X166">
        <v>0</v>
      </c>
      <c r="Y166">
        <v>0</v>
      </c>
      <c r="Z166">
        <v>0</v>
      </c>
      <c r="AA166" t="s">
        <v>294</v>
      </c>
      <c r="AB166">
        <v>26</v>
      </c>
      <c r="AC166">
        <v>174</v>
      </c>
      <c r="AD166">
        <f t="shared" si="2"/>
        <v>201.16</v>
      </c>
    </row>
    <row r="167" spans="1:30" x14ac:dyDescent="0.25">
      <c r="A167" s="1">
        <v>162.24</v>
      </c>
      <c r="B167" s="1">
        <v>166</v>
      </c>
      <c r="C167">
        <v>940</v>
      </c>
      <c r="D167" s="1">
        <v>5.46</v>
      </c>
      <c r="E167" s="1">
        <v>162.24</v>
      </c>
      <c r="F167" s="1">
        <v>58.09</v>
      </c>
      <c r="G167">
        <v>27.41</v>
      </c>
      <c r="H167">
        <v>157.74</v>
      </c>
      <c r="I167">
        <v>-24.96</v>
      </c>
      <c r="J167">
        <v>168.48</v>
      </c>
      <c r="K167">
        <v>-87.79</v>
      </c>
      <c r="L167">
        <v>201.65</v>
      </c>
      <c r="M167" s="10">
        <v>0.21</v>
      </c>
      <c r="N167">
        <v>1.054</v>
      </c>
      <c r="O167">
        <v>-0.96</v>
      </c>
      <c r="P167">
        <v>-75.28</v>
      </c>
      <c r="Q167">
        <v>-2.9</v>
      </c>
      <c r="R167">
        <v>3.51</v>
      </c>
      <c r="S167">
        <v>86.6</v>
      </c>
      <c r="T167">
        <v>0</v>
      </c>
      <c r="U167">
        <v>0</v>
      </c>
      <c r="V167">
        <v>0</v>
      </c>
      <c r="W167">
        <v>0</v>
      </c>
      <c r="X167">
        <v>0</v>
      </c>
      <c r="Y167">
        <v>0</v>
      </c>
      <c r="Z167">
        <v>0</v>
      </c>
      <c r="AA167" t="s">
        <v>100</v>
      </c>
      <c r="AB167">
        <v>26</v>
      </c>
      <c r="AC167">
        <v>175</v>
      </c>
      <c r="AD167">
        <f t="shared" si="2"/>
        <v>197.4</v>
      </c>
    </row>
    <row r="168" spans="1:30" x14ac:dyDescent="0.25">
      <c r="A168" s="1">
        <v>163.1</v>
      </c>
      <c r="B168" s="1">
        <v>167</v>
      </c>
      <c r="C168">
        <v>939</v>
      </c>
      <c r="D168" s="1">
        <v>5.4</v>
      </c>
      <c r="E168" s="1">
        <v>163.1</v>
      </c>
      <c r="F168" s="1">
        <v>57.93</v>
      </c>
      <c r="G168">
        <v>27.43</v>
      </c>
      <c r="H168">
        <v>158.49</v>
      </c>
      <c r="I168">
        <v>-24.95</v>
      </c>
      <c r="J168">
        <v>169.44</v>
      </c>
      <c r="K168">
        <v>-88.17</v>
      </c>
      <c r="L168">
        <v>210.64</v>
      </c>
      <c r="M168" s="10">
        <v>0.20799999999999999</v>
      </c>
      <c r="N168">
        <v>1.0549999999999999</v>
      </c>
      <c r="O168">
        <v>-0.96</v>
      </c>
      <c r="P168">
        <v>-75.430000000000007</v>
      </c>
      <c r="Q168">
        <v>-2.9</v>
      </c>
      <c r="R168">
        <v>3.51</v>
      </c>
      <c r="S168">
        <v>86.47</v>
      </c>
      <c r="T168">
        <v>0</v>
      </c>
      <c r="U168">
        <v>0</v>
      </c>
      <c r="V168">
        <v>0</v>
      </c>
      <c r="W168">
        <v>0</v>
      </c>
      <c r="X168">
        <v>0</v>
      </c>
      <c r="Y168">
        <v>0</v>
      </c>
      <c r="Z168">
        <v>0</v>
      </c>
      <c r="AA168" t="s">
        <v>303</v>
      </c>
      <c r="AB168">
        <v>26</v>
      </c>
      <c r="AC168">
        <v>176</v>
      </c>
      <c r="AD168">
        <f t="shared" si="2"/>
        <v>195.31199999999998</v>
      </c>
    </row>
    <row r="169" spans="1:30" x14ac:dyDescent="0.25">
      <c r="A169" s="1">
        <v>163.96</v>
      </c>
      <c r="B169" s="1">
        <v>168</v>
      </c>
      <c r="C169">
        <v>939</v>
      </c>
      <c r="D169" s="1">
        <v>5.44</v>
      </c>
      <c r="E169" s="1">
        <v>163.96</v>
      </c>
      <c r="F169" s="1">
        <v>58.15</v>
      </c>
      <c r="G169">
        <v>27.47</v>
      </c>
      <c r="H169">
        <v>159.37</v>
      </c>
      <c r="I169">
        <v>-25.16</v>
      </c>
      <c r="J169">
        <v>170.34</v>
      </c>
      <c r="K169">
        <v>-87.66</v>
      </c>
      <c r="L169">
        <v>215.22</v>
      </c>
      <c r="M169" s="10">
        <v>0.20899999999999999</v>
      </c>
      <c r="N169">
        <v>1.056</v>
      </c>
      <c r="O169">
        <v>-0.96799999999999997</v>
      </c>
      <c r="P169">
        <v>-75.41</v>
      </c>
      <c r="Q169">
        <v>-2.9</v>
      </c>
      <c r="R169">
        <v>3.51</v>
      </c>
      <c r="S169">
        <v>86.47</v>
      </c>
      <c r="T169">
        <v>0</v>
      </c>
      <c r="U169">
        <v>0</v>
      </c>
      <c r="V169">
        <v>0</v>
      </c>
      <c r="W169">
        <v>0</v>
      </c>
      <c r="X169">
        <v>0</v>
      </c>
      <c r="Y169">
        <v>0</v>
      </c>
      <c r="Z169">
        <v>0</v>
      </c>
      <c r="AA169" t="s">
        <v>302</v>
      </c>
      <c r="AB169">
        <v>26</v>
      </c>
      <c r="AC169">
        <v>177</v>
      </c>
      <c r="AD169">
        <f t="shared" si="2"/>
        <v>196.251</v>
      </c>
    </row>
    <row r="170" spans="1:30" x14ac:dyDescent="0.25">
      <c r="A170" s="1">
        <v>164.83</v>
      </c>
      <c r="B170" s="1">
        <v>169</v>
      </c>
      <c r="C170">
        <v>939</v>
      </c>
      <c r="D170" s="1">
        <v>5.34</v>
      </c>
      <c r="E170" s="1">
        <v>164.83</v>
      </c>
      <c r="F170" s="1">
        <v>57.72</v>
      </c>
      <c r="G170">
        <v>27.59</v>
      </c>
      <c r="H170">
        <v>160.05000000000001</v>
      </c>
      <c r="I170">
        <v>-25.04</v>
      </c>
      <c r="J170">
        <v>171.34</v>
      </c>
      <c r="K170">
        <v>-88.32</v>
      </c>
      <c r="L170">
        <v>224.81</v>
      </c>
      <c r="M170" s="10">
        <v>0.20499999999999999</v>
      </c>
      <c r="N170">
        <v>1.0609999999999999</v>
      </c>
      <c r="O170">
        <v>-0.96299999999999997</v>
      </c>
      <c r="P170">
        <v>-75.28</v>
      </c>
      <c r="Q170">
        <v>-2.9</v>
      </c>
      <c r="R170">
        <v>3.51</v>
      </c>
      <c r="S170">
        <v>86.47</v>
      </c>
      <c r="T170">
        <v>0</v>
      </c>
      <c r="U170">
        <v>0</v>
      </c>
      <c r="V170">
        <v>0</v>
      </c>
      <c r="W170">
        <v>0</v>
      </c>
      <c r="X170">
        <v>0</v>
      </c>
      <c r="Y170">
        <v>0</v>
      </c>
      <c r="Z170">
        <v>0</v>
      </c>
      <c r="AA170" t="s">
        <v>304</v>
      </c>
      <c r="AB170">
        <v>26</v>
      </c>
      <c r="AC170">
        <v>178</v>
      </c>
      <c r="AD170">
        <f t="shared" si="2"/>
        <v>192.49499999999998</v>
      </c>
    </row>
    <row r="171" spans="1:30" x14ac:dyDescent="0.25">
      <c r="A171" s="1">
        <v>165.66</v>
      </c>
      <c r="B171" s="1">
        <v>170</v>
      </c>
      <c r="C171">
        <v>937</v>
      </c>
      <c r="D171" s="1">
        <v>5.37</v>
      </c>
      <c r="E171" s="1">
        <v>165.66</v>
      </c>
      <c r="F171" s="1">
        <v>58.27</v>
      </c>
      <c r="G171">
        <v>27.44</v>
      </c>
      <c r="H171">
        <v>161</v>
      </c>
      <c r="I171">
        <v>-25.44</v>
      </c>
      <c r="J171">
        <v>172.18</v>
      </c>
      <c r="K171">
        <v>-88.9</v>
      </c>
      <c r="L171">
        <v>230.31</v>
      </c>
      <c r="M171" s="10">
        <v>0.20699999999999999</v>
      </c>
      <c r="N171">
        <v>1.0549999999999999</v>
      </c>
      <c r="O171">
        <v>-0.97899999999999998</v>
      </c>
      <c r="P171">
        <v>-74.930000000000007</v>
      </c>
      <c r="Q171">
        <v>-2.88</v>
      </c>
      <c r="R171">
        <v>3.52</v>
      </c>
      <c r="S171">
        <v>86.45</v>
      </c>
      <c r="T171">
        <v>0</v>
      </c>
      <c r="U171">
        <v>0</v>
      </c>
      <c r="V171">
        <v>0</v>
      </c>
      <c r="W171">
        <v>0</v>
      </c>
      <c r="X171">
        <v>0</v>
      </c>
      <c r="Y171">
        <v>0</v>
      </c>
      <c r="Z171">
        <v>0</v>
      </c>
      <c r="AA171" t="s">
        <v>305</v>
      </c>
      <c r="AB171">
        <v>26</v>
      </c>
      <c r="AC171">
        <v>179</v>
      </c>
      <c r="AD171">
        <f t="shared" si="2"/>
        <v>193.959</v>
      </c>
    </row>
    <row r="172" spans="1:30" x14ac:dyDescent="0.25">
      <c r="A172" s="1">
        <v>166.53</v>
      </c>
      <c r="B172" s="1">
        <v>171</v>
      </c>
      <c r="C172">
        <v>937</v>
      </c>
      <c r="D172" s="1">
        <v>5.52</v>
      </c>
      <c r="E172" s="1">
        <v>166.53</v>
      </c>
      <c r="F172" s="1">
        <v>58.27</v>
      </c>
      <c r="G172">
        <v>27.66</v>
      </c>
      <c r="H172">
        <v>161.81</v>
      </c>
      <c r="I172">
        <v>-25.4</v>
      </c>
      <c r="J172">
        <v>173.11</v>
      </c>
      <c r="K172">
        <v>-89.15</v>
      </c>
      <c r="L172">
        <v>211</v>
      </c>
      <c r="M172" s="10">
        <v>0.21199999999999999</v>
      </c>
      <c r="N172">
        <v>1.0640000000000001</v>
      </c>
      <c r="O172">
        <v>-0.97699999999999998</v>
      </c>
      <c r="P172">
        <v>-74.430000000000007</v>
      </c>
      <c r="Q172">
        <v>-2.86</v>
      </c>
      <c r="R172">
        <v>3.52</v>
      </c>
      <c r="S172">
        <v>86.45</v>
      </c>
      <c r="T172">
        <v>0</v>
      </c>
      <c r="U172">
        <v>0</v>
      </c>
      <c r="V172">
        <v>0</v>
      </c>
      <c r="W172">
        <v>0</v>
      </c>
      <c r="X172">
        <v>0</v>
      </c>
      <c r="Y172">
        <v>0</v>
      </c>
      <c r="Z172">
        <v>0</v>
      </c>
      <c r="AA172" t="s">
        <v>58</v>
      </c>
      <c r="AB172">
        <v>26</v>
      </c>
      <c r="AC172">
        <v>180</v>
      </c>
      <c r="AD172">
        <f t="shared" si="2"/>
        <v>198.64400000000001</v>
      </c>
    </row>
    <row r="173" spans="1:30" x14ac:dyDescent="0.25">
      <c r="A173" s="1">
        <v>167.36</v>
      </c>
      <c r="B173" s="1">
        <v>172</v>
      </c>
      <c r="C173">
        <v>935</v>
      </c>
      <c r="D173" s="1">
        <v>5.56</v>
      </c>
      <c r="E173" s="1">
        <v>167.36</v>
      </c>
      <c r="F173" s="1">
        <v>57.86</v>
      </c>
      <c r="G173">
        <v>28.05</v>
      </c>
      <c r="H173">
        <v>162.44999999999999</v>
      </c>
      <c r="I173">
        <v>-25.31</v>
      </c>
      <c r="J173">
        <v>174.1</v>
      </c>
      <c r="K173">
        <v>-89.61</v>
      </c>
      <c r="L173">
        <v>203.53</v>
      </c>
      <c r="M173" s="10">
        <v>0.214</v>
      </c>
      <c r="N173">
        <v>1.079</v>
      </c>
      <c r="O173">
        <v>-0.97299999999999998</v>
      </c>
      <c r="P173">
        <v>-74.510000000000005</v>
      </c>
      <c r="Q173">
        <v>-2.87</v>
      </c>
      <c r="R173">
        <v>3.53</v>
      </c>
      <c r="S173">
        <v>86.42</v>
      </c>
      <c r="T173">
        <v>0</v>
      </c>
      <c r="U173">
        <v>0</v>
      </c>
      <c r="V173">
        <v>0</v>
      </c>
      <c r="W173">
        <v>0</v>
      </c>
      <c r="X173">
        <v>0</v>
      </c>
      <c r="Y173">
        <v>0</v>
      </c>
      <c r="Z173">
        <v>0</v>
      </c>
      <c r="AA173" t="s">
        <v>301</v>
      </c>
      <c r="AB173">
        <v>26</v>
      </c>
      <c r="AC173">
        <v>181</v>
      </c>
      <c r="AD173">
        <f t="shared" si="2"/>
        <v>200.09</v>
      </c>
    </row>
    <row r="174" spans="1:30" x14ac:dyDescent="0.25">
      <c r="A174" s="1">
        <v>168.15</v>
      </c>
      <c r="B174" s="1">
        <v>173</v>
      </c>
      <c r="C174">
        <v>934</v>
      </c>
      <c r="D174" s="1">
        <v>5.64</v>
      </c>
      <c r="E174" s="1">
        <v>168.15</v>
      </c>
      <c r="F174" s="1">
        <v>58.03</v>
      </c>
      <c r="G174">
        <v>28.05</v>
      </c>
      <c r="H174">
        <v>163.41999999999999</v>
      </c>
      <c r="I174">
        <v>-25.34</v>
      </c>
      <c r="J174">
        <v>174.7</v>
      </c>
      <c r="K174">
        <v>-89.28</v>
      </c>
      <c r="L174">
        <v>199.02</v>
      </c>
      <c r="M174" s="10">
        <v>0.217</v>
      </c>
      <c r="N174">
        <v>1.079</v>
      </c>
      <c r="O174">
        <v>-0.97499999999999998</v>
      </c>
      <c r="P174">
        <v>-74.19</v>
      </c>
      <c r="Q174">
        <v>-2.85</v>
      </c>
      <c r="R174">
        <v>3.53</v>
      </c>
      <c r="S174">
        <v>86.4</v>
      </c>
      <c r="T174">
        <v>0</v>
      </c>
      <c r="U174">
        <v>0</v>
      </c>
      <c r="V174">
        <v>0</v>
      </c>
      <c r="W174">
        <v>0</v>
      </c>
      <c r="X174">
        <v>0</v>
      </c>
      <c r="Y174">
        <v>0</v>
      </c>
      <c r="Z174">
        <v>0</v>
      </c>
      <c r="AA174" t="s">
        <v>287</v>
      </c>
      <c r="AB174">
        <v>26</v>
      </c>
      <c r="AC174">
        <v>182</v>
      </c>
      <c r="AD174">
        <f t="shared" si="2"/>
        <v>202.678</v>
      </c>
    </row>
    <row r="175" spans="1:30" x14ac:dyDescent="0.25">
      <c r="A175" s="1">
        <v>169.01</v>
      </c>
      <c r="B175" s="1">
        <v>174</v>
      </c>
      <c r="C175">
        <v>934</v>
      </c>
      <c r="D175" s="1">
        <v>5.4</v>
      </c>
      <c r="E175" s="1">
        <v>169.01</v>
      </c>
      <c r="F175" s="1">
        <v>57.39</v>
      </c>
      <c r="G175">
        <v>28.01</v>
      </c>
      <c r="H175">
        <v>164.02</v>
      </c>
      <c r="I175">
        <v>-25.05</v>
      </c>
      <c r="J175">
        <v>175.74</v>
      </c>
      <c r="K175">
        <v>-90.11</v>
      </c>
      <c r="L175">
        <v>199.22</v>
      </c>
      <c r="M175" s="10">
        <v>0.20799999999999999</v>
      </c>
      <c r="N175">
        <v>1.077</v>
      </c>
      <c r="O175">
        <v>-0.96399999999999997</v>
      </c>
      <c r="P175">
        <v>-73.86</v>
      </c>
      <c r="Q175">
        <v>-2.84</v>
      </c>
      <c r="R175">
        <v>3.53</v>
      </c>
      <c r="S175">
        <v>86.3</v>
      </c>
      <c r="T175">
        <v>0</v>
      </c>
      <c r="U175">
        <v>0</v>
      </c>
      <c r="V175">
        <v>0</v>
      </c>
      <c r="W175">
        <v>0</v>
      </c>
      <c r="X175">
        <v>0</v>
      </c>
      <c r="Y175">
        <v>0</v>
      </c>
      <c r="Z175">
        <v>0</v>
      </c>
      <c r="AA175" t="s">
        <v>306</v>
      </c>
      <c r="AB175">
        <v>26</v>
      </c>
      <c r="AC175">
        <v>183</v>
      </c>
      <c r="AD175">
        <f t="shared" si="2"/>
        <v>194.27199999999999</v>
      </c>
    </row>
    <row r="176" spans="1:30" x14ac:dyDescent="0.25">
      <c r="A176" s="1">
        <v>169.88</v>
      </c>
      <c r="B176" s="1">
        <v>175</v>
      </c>
      <c r="C176">
        <v>934</v>
      </c>
      <c r="D176" s="1">
        <v>5.45</v>
      </c>
      <c r="E176" s="1">
        <v>169.88</v>
      </c>
      <c r="F176" s="1">
        <v>57.49</v>
      </c>
      <c r="G176">
        <v>27.96</v>
      </c>
      <c r="H176">
        <v>164.87</v>
      </c>
      <c r="I176">
        <v>-24.99</v>
      </c>
      <c r="J176">
        <v>176.66</v>
      </c>
      <c r="K176">
        <v>-88.28</v>
      </c>
      <c r="L176">
        <v>216.28</v>
      </c>
      <c r="M176" s="10">
        <v>0.21</v>
      </c>
      <c r="N176">
        <v>1.075</v>
      </c>
      <c r="O176">
        <v>-0.96099999999999997</v>
      </c>
      <c r="P176">
        <v>-73.790000000000006</v>
      </c>
      <c r="Q176">
        <v>-2.84</v>
      </c>
      <c r="R176">
        <v>3.53</v>
      </c>
      <c r="S176">
        <v>86.3</v>
      </c>
      <c r="T176">
        <v>0</v>
      </c>
      <c r="U176">
        <v>0</v>
      </c>
      <c r="V176">
        <v>0</v>
      </c>
      <c r="W176">
        <v>0</v>
      </c>
      <c r="X176">
        <v>0</v>
      </c>
      <c r="Y176">
        <v>0</v>
      </c>
      <c r="Z176">
        <v>0</v>
      </c>
      <c r="AA176" t="s">
        <v>307</v>
      </c>
      <c r="AB176">
        <v>26</v>
      </c>
      <c r="AC176">
        <v>184</v>
      </c>
      <c r="AD176">
        <f t="shared" si="2"/>
        <v>196.14</v>
      </c>
    </row>
    <row r="177" spans="1:30" x14ac:dyDescent="0.25">
      <c r="A177" s="1">
        <v>170.74</v>
      </c>
      <c r="B177" s="1">
        <v>176</v>
      </c>
      <c r="C177">
        <v>934</v>
      </c>
      <c r="D177" s="1">
        <v>5.5</v>
      </c>
      <c r="E177" s="1">
        <v>170.74</v>
      </c>
      <c r="F177" s="1">
        <v>57.6</v>
      </c>
      <c r="G177">
        <v>28.08</v>
      </c>
      <c r="H177">
        <v>165.71</v>
      </c>
      <c r="I177">
        <v>-25.17</v>
      </c>
      <c r="J177">
        <v>177.57</v>
      </c>
      <c r="K177">
        <v>-88.18</v>
      </c>
      <c r="L177">
        <v>262.49</v>
      </c>
      <c r="M177" s="10">
        <v>0.21199999999999999</v>
      </c>
      <c r="N177">
        <v>1.08</v>
      </c>
      <c r="O177">
        <v>-0.96799999999999997</v>
      </c>
      <c r="P177">
        <v>-74.209999999999994</v>
      </c>
      <c r="Q177">
        <v>-2.85</v>
      </c>
      <c r="R177">
        <v>3.53</v>
      </c>
      <c r="S177">
        <v>86.3</v>
      </c>
      <c r="T177">
        <v>0</v>
      </c>
      <c r="U177">
        <v>0</v>
      </c>
      <c r="V177">
        <v>0</v>
      </c>
      <c r="W177">
        <v>0</v>
      </c>
      <c r="X177">
        <v>0</v>
      </c>
      <c r="Y177">
        <v>0</v>
      </c>
      <c r="Z177">
        <v>0</v>
      </c>
      <c r="AA177" t="s">
        <v>99</v>
      </c>
      <c r="AB177">
        <v>26</v>
      </c>
      <c r="AC177">
        <v>185</v>
      </c>
      <c r="AD177">
        <f t="shared" si="2"/>
        <v>198.00799999999998</v>
      </c>
    </row>
    <row r="178" spans="1:30" x14ac:dyDescent="0.25">
      <c r="A178" s="1">
        <v>171.6</v>
      </c>
      <c r="B178" s="1">
        <v>177</v>
      </c>
      <c r="C178">
        <v>934</v>
      </c>
      <c r="D178" s="1">
        <v>5.59</v>
      </c>
      <c r="E178" s="1">
        <v>171.6</v>
      </c>
      <c r="F178" s="1">
        <v>57.6</v>
      </c>
      <c r="G178">
        <v>28.3</v>
      </c>
      <c r="H178">
        <v>166.52</v>
      </c>
      <c r="I178">
        <v>-25.27</v>
      </c>
      <c r="J178">
        <v>178.51</v>
      </c>
      <c r="K178">
        <v>-88.84</v>
      </c>
      <c r="L178">
        <v>272.67</v>
      </c>
      <c r="M178" s="10">
        <v>0.215</v>
      </c>
      <c r="N178">
        <v>1.089</v>
      </c>
      <c r="O178">
        <v>-0.97199999999999998</v>
      </c>
      <c r="P178">
        <v>-74.42</v>
      </c>
      <c r="Q178">
        <v>-2.86</v>
      </c>
      <c r="R178">
        <v>3.53</v>
      </c>
      <c r="S178">
        <v>86.08</v>
      </c>
      <c r="T178">
        <v>0</v>
      </c>
      <c r="U178">
        <v>0</v>
      </c>
      <c r="V178">
        <v>0</v>
      </c>
      <c r="W178">
        <v>0</v>
      </c>
      <c r="X178">
        <v>0</v>
      </c>
      <c r="Y178">
        <v>0</v>
      </c>
      <c r="Z178">
        <v>0</v>
      </c>
      <c r="AA178" t="s">
        <v>290</v>
      </c>
      <c r="AB178">
        <v>26</v>
      </c>
      <c r="AC178">
        <v>186</v>
      </c>
      <c r="AD178">
        <f t="shared" si="2"/>
        <v>200.81</v>
      </c>
    </row>
    <row r="179" spans="1:30" x14ac:dyDescent="0.25">
      <c r="A179" s="1">
        <v>172.46</v>
      </c>
      <c r="B179" s="1">
        <v>178</v>
      </c>
      <c r="C179">
        <v>934</v>
      </c>
      <c r="D179" s="1">
        <v>5.55</v>
      </c>
      <c r="E179" s="1">
        <v>172.46</v>
      </c>
      <c r="F179" s="1">
        <v>56.85</v>
      </c>
      <c r="G179">
        <v>28.6</v>
      </c>
      <c r="H179">
        <v>167.07</v>
      </c>
      <c r="I179">
        <v>-24.82</v>
      </c>
      <c r="J179">
        <v>179.57</v>
      </c>
      <c r="K179">
        <v>-88.47</v>
      </c>
      <c r="L179">
        <v>264.7</v>
      </c>
      <c r="M179" s="10">
        <v>0.214</v>
      </c>
      <c r="N179">
        <v>1.1000000000000001</v>
      </c>
      <c r="O179">
        <v>-0.95499999999999996</v>
      </c>
      <c r="P179">
        <v>-74.77</v>
      </c>
      <c r="Q179">
        <v>-2.88</v>
      </c>
      <c r="R179">
        <v>3.53</v>
      </c>
      <c r="S179">
        <v>86.08</v>
      </c>
      <c r="T179">
        <v>0</v>
      </c>
      <c r="U179">
        <v>0</v>
      </c>
      <c r="V179">
        <v>0</v>
      </c>
      <c r="W179">
        <v>0</v>
      </c>
      <c r="X179">
        <v>0</v>
      </c>
      <c r="Y179">
        <v>0</v>
      </c>
      <c r="Z179">
        <v>0</v>
      </c>
      <c r="AA179" t="s">
        <v>296</v>
      </c>
      <c r="AB179">
        <v>26</v>
      </c>
      <c r="AC179">
        <v>187</v>
      </c>
      <c r="AD179">
        <f t="shared" si="2"/>
        <v>199.876</v>
      </c>
    </row>
    <row r="180" spans="1:30" x14ac:dyDescent="0.25">
      <c r="A180" s="1">
        <v>173.31</v>
      </c>
      <c r="B180" s="1">
        <v>179</v>
      </c>
      <c r="C180">
        <v>933</v>
      </c>
      <c r="D180" s="1">
        <v>5.86</v>
      </c>
      <c r="E180" s="1">
        <v>173.31</v>
      </c>
      <c r="F180" s="1">
        <v>56.7</v>
      </c>
      <c r="G180">
        <v>29.16</v>
      </c>
      <c r="H180">
        <v>167.8</v>
      </c>
      <c r="I180">
        <v>-24.65</v>
      </c>
      <c r="J180">
        <v>180.52</v>
      </c>
      <c r="K180">
        <v>-89.73</v>
      </c>
      <c r="L180">
        <v>252.68</v>
      </c>
      <c r="M180" s="10">
        <v>0.22500000000000001</v>
      </c>
      <c r="N180">
        <v>1.121</v>
      </c>
      <c r="O180">
        <v>-0.94799999999999995</v>
      </c>
      <c r="P180">
        <v>-75.41</v>
      </c>
      <c r="Q180">
        <v>-2.9</v>
      </c>
      <c r="R180">
        <v>3.54</v>
      </c>
      <c r="S180">
        <v>85.85</v>
      </c>
      <c r="T180">
        <v>0</v>
      </c>
      <c r="U180">
        <v>0</v>
      </c>
      <c r="V180">
        <v>0</v>
      </c>
      <c r="W180">
        <v>0</v>
      </c>
      <c r="X180">
        <v>0</v>
      </c>
      <c r="Y180">
        <v>0</v>
      </c>
      <c r="Z180">
        <v>0</v>
      </c>
      <c r="AA180" t="s">
        <v>283</v>
      </c>
      <c r="AB180">
        <v>26</v>
      </c>
      <c r="AC180">
        <v>188</v>
      </c>
      <c r="AD180">
        <f t="shared" si="2"/>
        <v>209.92500000000001</v>
      </c>
    </row>
    <row r="181" spans="1:30" x14ac:dyDescent="0.25">
      <c r="A181" s="1">
        <v>174.15</v>
      </c>
      <c r="B181" s="1">
        <v>180</v>
      </c>
      <c r="C181">
        <v>932</v>
      </c>
      <c r="D181" s="1">
        <v>5.71</v>
      </c>
      <c r="E181" s="1">
        <v>174.15</v>
      </c>
      <c r="F181" s="1">
        <v>57.83</v>
      </c>
      <c r="G181">
        <v>28.25</v>
      </c>
      <c r="H181">
        <v>168.98</v>
      </c>
      <c r="I181">
        <v>-25.19</v>
      </c>
      <c r="J181">
        <v>181.24</v>
      </c>
      <c r="K181">
        <v>-89.67</v>
      </c>
      <c r="L181">
        <v>237.55</v>
      </c>
      <c r="M181" s="10">
        <v>0.22</v>
      </c>
      <c r="N181">
        <v>1.0860000000000001</v>
      </c>
      <c r="O181">
        <v>-0.96899999999999997</v>
      </c>
      <c r="P181">
        <v>-75.41</v>
      </c>
      <c r="Q181">
        <v>-2.9</v>
      </c>
      <c r="R181">
        <v>3.54</v>
      </c>
      <c r="S181">
        <v>85.73</v>
      </c>
      <c r="T181">
        <v>0</v>
      </c>
      <c r="U181">
        <v>0</v>
      </c>
      <c r="V181">
        <v>0</v>
      </c>
      <c r="W181">
        <v>0</v>
      </c>
      <c r="X181">
        <v>0</v>
      </c>
      <c r="Y181">
        <v>0</v>
      </c>
      <c r="Z181">
        <v>0</v>
      </c>
      <c r="AA181" t="s">
        <v>285</v>
      </c>
      <c r="AB181">
        <v>26</v>
      </c>
      <c r="AC181">
        <v>189</v>
      </c>
      <c r="AD181">
        <f t="shared" si="2"/>
        <v>205.04</v>
      </c>
    </row>
    <row r="182" spans="1:30" x14ac:dyDescent="0.25">
      <c r="A182" s="1">
        <v>174.99</v>
      </c>
      <c r="B182" s="1">
        <v>181</v>
      </c>
      <c r="C182">
        <v>931</v>
      </c>
      <c r="D182" s="1">
        <v>5.56</v>
      </c>
      <c r="E182" s="1">
        <v>174.99</v>
      </c>
      <c r="F182" s="1">
        <v>57.57</v>
      </c>
      <c r="G182">
        <v>28.51</v>
      </c>
      <c r="H182">
        <v>169.67</v>
      </c>
      <c r="I182">
        <v>-25.58</v>
      </c>
      <c r="J182">
        <v>182.22</v>
      </c>
      <c r="K182">
        <v>-87.48</v>
      </c>
      <c r="L182">
        <v>248.65</v>
      </c>
      <c r="M182" s="10">
        <v>0.214</v>
      </c>
      <c r="N182">
        <v>1.097</v>
      </c>
      <c r="O182">
        <v>-0.98399999999999999</v>
      </c>
      <c r="P182">
        <v>-75.650000000000006</v>
      </c>
      <c r="Q182">
        <v>-2.91</v>
      </c>
      <c r="R182">
        <v>3.54</v>
      </c>
      <c r="S182">
        <v>85.61</v>
      </c>
      <c r="T182">
        <v>0</v>
      </c>
      <c r="U182">
        <v>0</v>
      </c>
      <c r="V182">
        <v>0</v>
      </c>
      <c r="W182">
        <v>0</v>
      </c>
      <c r="X182">
        <v>0</v>
      </c>
      <c r="Y182">
        <v>0</v>
      </c>
      <c r="Z182">
        <v>0</v>
      </c>
      <c r="AA182" t="s">
        <v>59</v>
      </c>
      <c r="AB182">
        <v>26</v>
      </c>
      <c r="AC182">
        <v>190</v>
      </c>
      <c r="AD182">
        <f t="shared" si="2"/>
        <v>199.23400000000001</v>
      </c>
    </row>
    <row r="183" spans="1:30" x14ac:dyDescent="0.25">
      <c r="A183" s="1">
        <v>175.85</v>
      </c>
      <c r="B183" s="1">
        <v>182</v>
      </c>
      <c r="C183">
        <v>931</v>
      </c>
      <c r="D183" s="1">
        <v>5.64</v>
      </c>
      <c r="E183" s="1">
        <v>175.85</v>
      </c>
      <c r="F183" s="1">
        <v>57.68</v>
      </c>
      <c r="G183">
        <v>28.56</v>
      </c>
      <c r="H183">
        <v>170.51</v>
      </c>
      <c r="I183">
        <v>-25.59</v>
      </c>
      <c r="J183">
        <v>183.13</v>
      </c>
      <c r="K183">
        <v>-87.06</v>
      </c>
      <c r="L183">
        <v>247.51</v>
      </c>
      <c r="M183" s="10">
        <v>0.217</v>
      </c>
      <c r="N183">
        <v>1.099</v>
      </c>
      <c r="O183">
        <v>-0.98399999999999999</v>
      </c>
      <c r="P183">
        <v>-75.45</v>
      </c>
      <c r="Q183">
        <v>-2.9</v>
      </c>
      <c r="R183">
        <v>3.54</v>
      </c>
      <c r="S183">
        <v>85.61</v>
      </c>
      <c r="T183">
        <v>0</v>
      </c>
      <c r="U183">
        <v>0</v>
      </c>
      <c r="V183">
        <v>0</v>
      </c>
      <c r="W183">
        <v>0</v>
      </c>
      <c r="X183">
        <v>0</v>
      </c>
      <c r="Y183">
        <v>0</v>
      </c>
      <c r="Z183">
        <v>0</v>
      </c>
      <c r="AA183" t="s">
        <v>293</v>
      </c>
      <c r="AB183">
        <v>26</v>
      </c>
      <c r="AC183">
        <v>191</v>
      </c>
      <c r="AD183">
        <f t="shared" si="2"/>
        <v>202.02699999999999</v>
      </c>
    </row>
    <row r="184" spans="1:30" x14ac:dyDescent="0.25">
      <c r="A184" s="1">
        <v>176.71</v>
      </c>
      <c r="B184" s="1">
        <v>183</v>
      </c>
      <c r="C184">
        <v>931</v>
      </c>
      <c r="D184" s="1">
        <v>5.65</v>
      </c>
      <c r="E184" s="1">
        <v>176.71</v>
      </c>
      <c r="F184" s="1">
        <v>58.32</v>
      </c>
      <c r="G184">
        <v>28.25</v>
      </c>
      <c r="H184">
        <v>171.54</v>
      </c>
      <c r="I184">
        <v>-25.97</v>
      </c>
      <c r="J184">
        <v>183.94</v>
      </c>
      <c r="K184">
        <v>-87.03</v>
      </c>
      <c r="L184">
        <v>248.73</v>
      </c>
      <c r="M184" s="10">
        <v>0.217</v>
      </c>
      <c r="N184">
        <v>1.0860000000000001</v>
      </c>
      <c r="O184">
        <v>-0.999</v>
      </c>
      <c r="P184">
        <v>-75.2</v>
      </c>
      <c r="Q184">
        <v>-2.89</v>
      </c>
      <c r="R184">
        <v>3.54</v>
      </c>
      <c r="S184">
        <v>85.61</v>
      </c>
      <c r="T184">
        <v>0</v>
      </c>
      <c r="U184">
        <v>0</v>
      </c>
      <c r="V184">
        <v>0</v>
      </c>
      <c r="W184">
        <v>0</v>
      </c>
      <c r="X184">
        <v>0</v>
      </c>
      <c r="Y184">
        <v>0</v>
      </c>
      <c r="Z184">
        <v>0</v>
      </c>
      <c r="AA184" t="s">
        <v>292</v>
      </c>
      <c r="AB184">
        <v>26</v>
      </c>
      <c r="AC184">
        <v>192</v>
      </c>
      <c r="AD184">
        <f t="shared" si="2"/>
        <v>202.02699999999999</v>
      </c>
    </row>
    <row r="185" spans="1:30" x14ac:dyDescent="0.25">
      <c r="A185" s="1">
        <v>177.56</v>
      </c>
      <c r="B185" s="1">
        <v>184</v>
      </c>
      <c r="C185">
        <v>931</v>
      </c>
      <c r="D185" s="1">
        <v>5.66</v>
      </c>
      <c r="E185" s="1">
        <v>177.56</v>
      </c>
      <c r="F185" s="1">
        <v>57.68</v>
      </c>
      <c r="G185">
        <v>28.54</v>
      </c>
      <c r="H185">
        <v>172.11</v>
      </c>
      <c r="I185">
        <v>-25.53</v>
      </c>
      <c r="J185">
        <v>184.99</v>
      </c>
      <c r="K185">
        <v>-86.76</v>
      </c>
      <c r="L185">
        <v>243.45</v>
      </c>
      <c r="M185" s="10">
        <v>0.218</v>
      </c>
      <c r="N185">
        <v>1.0980000000000001</v>
      </c>
      <c r="O185">
        <v>-0.98199999999999998</v>
      </c>
      <c r="P185">
        <v>-74.790000000000006</v>
      </c>
      <c r="Q185">
        <v>-2.88</v>
      </c>
      <c r="R185">
        <v>3.54</v>
      </c>
      <c r="S185">
        <v>85.61</v>
      </c>
      <c r="T185">
        <v>0</v>
      </c>
      <c r="U185">
        <v>0</v>
      </c>
      <c r="V185">
        <v>0</v>
      </c>
      <c r="W185">
        <v>0</v>
      </c>
      <c r="X185">
        <v>0</v>
      </c>
      <c r="Y185">
        <v>0</v>
      </c>
      <c r="Z185">
        <v>0</v>
      </c>
      <c r="AA185" t="s">
        <v>291</v>
      </c>
      <c r="AB185">
        <v>26</v>
      </c>
      <c r="AC185">
        <v>193</v>
      </c>
      <c r="AD185">
        <f t="shared" si="2"/>
        <v>202.958</v>
      </c>
    </row>
    <row r="186" spans="1:30" x14ac:dyDescent="0.25">
      <c r="A186" s="1">
        <v>178.42</v>
      </c>
      <c r="B186" s="1">
        <v>185</v>
      </c>
      <c r="C186">
        <v>931</v>
      </c>
      <c r="D186" s="1">
        <v>5.55</v>
      </c>
      <c r="E186" s="1">
        <v>178.42</v>
      </c>
      <c r="F186" s="1">
        <v>58.22</v>
      </c>
      <c r="G186">
        <v>28.09</v>
      </c>
      <c r="H186">
        <v>173.11</v>
      </c>
      <c r="I186">
        <v>-25.86</v>
      </c>
      <c r="J186">
        <v>185.82</v>
      </c>
      <c r="K186">
        <v>-86.81</v>
      </c>
      <c r="L186">
        <v>236.27</v>
      </c>
      <c r="M186" s="10">
        <v>0.21299999999999999</v>
      </c>
      <c r="N186">
        <v>1.08</v>
      </c>
      <c r="O186">
        <v>-0.995</v>
      </c>
      <c r="P186">
        <v>-74.36</v>
      </c>
      <c r="Q186">
        <v>-2.86</v>
      </c>
      <c r="R186">
        <v>3.54</v>
      </c>
      <c r="S186">
        <v>85.5</v>
      </c>
      <c r="T186">
        <v>0</v>
      </c>
      <c r="U186">
        <v>0</v>
      </c>
      <c r="V186">
        <v>0</v>
      </c>
      <c r="W186">
        <v>0</v>
      </c>
      <c r="X186">
        <v>0</v>
      </c>
      <c r="Y186">
        <v>0</v>
      </c>
      <c r="Z186">
        <v>0</v>
      </c>
      <c r="AA186" t="s">
        <v>297</v>
      </c>
      <c r="AB186">
        <v>26</v>
      </c>
      <c r="AC186">
        <v>194</v>
      </c>
      <c r="AD186">
        <f t="shared" si="2"/>
        <v>198.303</v>
      </c>
    </row>
    <row r="187" spans="1:30" x14ac:dyDescent="0.25">
      <c r="A187" s="1">
        <v>179.27</v>
      </c>
      <c r="B187" s="1">
        <v>186</v>
      </c>
      <c r="C187">
        <v>931</v>
      </c>
      <c r="D187" s="1">
        <v>5.73</v>
      </c>
      <c r="E187" s="1">
        <v>179.27</v>
      </c>
      <c r="F187" s="1">
        <v>58.11</v>
      </c>
      <c r="G187">
        <v>28.38</v>
      </c>
      <c r="H187">
        <v>173.87</v>
      </c>
      <c r="I187">
        <v>-25.7</v>
      </c>
      <c r="J187">
        <v>186.77</v>
      </c>
      <c r="K187">
        <v>-87.37</v>
      </c>
      <c r="L187">
        <v>243.73</v>
      </c>
      <c r="M187" s="10">
        <v>0.22</v>
      </c>
      <c r="N187">
        <v>1.0920000000000001</v>
      </c>
      <c r="O187">
        <v>-0.98899999999999999</v>
      </c>
      <c r="P187">
        <v>-74.709999999999994</v>
      </c>
      <c r="Q187">
        <v>-2.87</v>
      </c>
      <c r="R187">
        <v>3.54</v>
      </c>
      <c r="S187">
        <v>85.5</v>
      </c>
      <c r="T187">
        <v>0</v>
      </c>
      <c r="U187">
        <v>0</v>
      </c>
      <c r="V187">
        <v>0</v>
      </c>
      <c r="W187">
        <v>0</v>
      </c>
      <c r="X187">
        <v>0</v>
      </c>
      <c r="Y187">
        <v>0</v>
      </c>
      <c r="Z187">
        <v>0</v>
      </c>
      <c r="AA187" t="s">
        <v>97</v>
      </c>
      <c r="AB187">
        <v>26</v>
      </c>
      <c r="AC187">
        <v>195</v>
      </c>
      <c r="AD187">
        <f t="shared" si="2"/>
        <v>204.82</v>
      </c>
    </row>
    <row r="188" spans="1:30" x14ac:dyDescent="0.25">
      <c r="A188" s="1">
        <v>180.11</v>
      </c>
      <c r="B188" s="1">
        <v>187</v>
      </c>
      <c r="C188">
        <v>930</v>
      </c>
      <c r="D188" s="1">
        <v>5.63</v>
      </c>
      <c r="E188" s="1">
        <v>180.11</v>
      </c>
      <c r="F188" s="1">
        <v>57.96</v>
      </c>
      <c r="G188">
        <v>28.48</v>
      </c>
      <c r="H188">
        <v>174.59</v>
      </c>
      <c r="I188">
        <v>-25.85</v>
      </c>
      <c r="J188">
        <v>187.72</v>
      </c>
      <c r="K188">
        <v>-93.07</v>
      </c>
      <c r="L188">
        <v>249.02</v>
      </c>
      <c r="M188" s="10">
        <v>0.217</v>
      </c>
      <c r="N188">
        <v>1.095</v>
      </c>
      <c r="O188">
        <v>-0.99399999999999999</v>
      </c>
      <c r="P188">
        <v>-75.17</v>
      </c>
      <c r="Q188">
        <v>-2.89</v>
      </c>
      <c r="R188">
        <v>3.55</v>
      </c>
      <c r="S188">
        <v>85.48</v>
      </c>
      <c r="T188">
        <v>0</v>
      </c>
      <c r="U188">
        <v>0</v>
      </c>
      <c r="V188">
        <v>0</v>
      </c>
      <c r="W188">
        <v>0</v>
      </c>
      <c r="X188">
        <v>0</v>
      </c>
      <c r="Y188">
        <v>0</v>
      </c>
      <c r="Z188">
        <v>0</v>
      </c>
      <c r="AA188" t="s">
        <v>288</v>
      </c>
      <c r="AB188">
        <v>26</v>
      </c>
      <c r="AC188">
        <v>196</v>
      </c>
      <c r="AD188">
        <f t="shared" si="2"/>
        <v>201.81</v>
      </c>
    </row>
    <row r="189" spans="1:30" x14ac:dyDescent="0.25">
      <c r="A189" s="1">
        <v>180.97</v>
      </c>
      <c r="B189" s="1">
        <v>188</v>
      </c>
      <c r="C189">
        <v>930</v>
      </c>
      <c r="D189" s="1">
        <v>5.5</v>
      </c>
      <c r="E189" s="1">
        <v>180.97</v>
      </c>
      <c r="F189" s="1">
        <v>57.42</v>
      </c>
      <c r="G189">
        <v>28.66</v>
      </c>
      <c r="H189">
        <v>175.19</v>
      </c>
      <c r="I189">
        <v>-25.72</v>
      </c>
      <c r="J189">
        <v>188.76</v>
      </c>
      <c r="K189">
        <v>-93</v>
      </c>
      <c r="L189">
        <v>250.69</v>
      </c>
      <c r="M189" s="10">
        <v>0.21199999999999999</v>
      </c>
      <c r="N189">
        <v>1.1020000000000001</v>
      </c>
      <c r="O189">
        <v>-0.98899999999999999</v>
      </c>
      <c r="P189">
        <v>-75.17</v>
      </c>
      <c r="Q189">
        <v>-2.89</v>
      </c>
      <c r="R189">
        <v>3.55</v>
      </c>
      <c r="S189">
        <v>85.48</v>
      </c>
      <c r="T189">
        <v>0</v>
      </c>
      <c r="U189">
        <v>0</v>
      </c>
      <c r="V189">
        <v>0</v>
      </c>
      <c r="W189">
        <v>0</v>
      </c>
      <c r="X189">
        <v>0</v>
      </c>
      <c r="Y189">
        <v>0</v>
      </c>
      <c r="Z189">
        <v>0</v>
      </c>
      <c r="AA189" t="s">
        <v>298</v>
      </c>
      <c r="AB189">
        <v>26</v>
      </c>
      <c r="AC189">
        <v>197</v>
      </c>
      <c r="AD189">
        <f t="shared" si="2"/>
        <v>197.16</v>
      </c>
    </row>
    <row r="190" spans="1:30" x14ac:dyDescent="0.25">
      <c r="A190" s="1">
        <v>181.82</v>
      </c>
      <c r="B190" s="1">
        <v>189</v>
      </c>
      <c r="C190">
        <v>930</v>
      </c>
      <c r="D190" s="1">
        <v>5.38</v>
      </c>
      <c r="E190" s="1">
        <v>181.82</v>
      </c>
      <c r="F190" s="1">
        <v>57.96</v>
      </c>
      <c r="G190">
        <v>28.31</v>
      </c>
      <c r="H190">
        <v>176.19</v>
      </c>
      <c r="I190">
        <v>-26.24</v>
      </c>
      <c r="J190">
        <v>189.58</v>
      </c>
      <c r="K190">
        <v>-93.66</v>
      </c>
      <c r="L190">
        <v>258.61</v>
      </c>
      <c r="M190" s="10">
        <v>0.20699999999999999</v>
      </c>
      <c r="N190">
        <v>1.089</v>
      </c>
      <c r="O190">
        <v>-1.0089999999999999</v>
      </c>
      <c r="P190">
        <v>-75.36</v>
      </c>
      <c r="Q190">
        <v>-2.9</v>
      </c>
      <c r="R190">
        <v>3.55</v>
      </c>
      <c r="S190">
        <v>85.48</v>
      </c>
      <c r="T190">
        <v>0</v>
      </c>
      <c r="U190">
        <v>0</v>
      </c>
      <c r="V190">
        <v>0</v>
      </c>
      <c r="W190">
        <v>0</v>
      </c>
      <c r="X190">
        <v>0</v>
      </c>
      <c r="Y190">
        <v>0</v>
      </c>
      <c r="Z190">
        <v>0</v>
      </c>
      <c r="AA190" t="s">
        <v>308</v>
      </c>
      <c r="AB190">
        <v>26</v>
      </c>
      <c r="AC190">
        <v>198</v>
      </c>
      <c r="AD190">
        <f t="shared" si="2"/>
        <v>192.51</v>
      </c>
    </row>
    <row r="191" spans="1:30" x14ac:dyDescent="0.25">
      <c r="A191" s="1">
        <v>182.66</v>
      </c>
      <c r="B191" s="1">
        <v>190</v>
      </c>
      <c r="C191">
        <v>929</v>
      </c>
      <c r="D191" s="1">
        <v>5.48</v>
      </c>
      <c r="E191" s="1">
        <v>182.66</v>
      </c>
      <c r="F191" s="1">
        <v>58.13</v>
      </c>
      <c r="G191">
        <v>28.31</v>
      </c>
      <c r="H191">
        <v>177.03</v>
      </c>
      <c r="I191">
        <v>-26.21</v>
      </c>
      <c r="J191">
        <v>190.47</v>
      </c>
      <c r="K191">
        <v>-93.56</v>
      </c>
      <c r="L191">
        <v>254.31</v>
      </c>
      <c r="M191" s="10">
        <v>0.21099999999999999</v>
      </c>
      <c r="N191">
        <v>1.089</v>
      </c>
      <c r="O191">
        <v>-1.008</v>
      </c>
      <c r="P191">
        <v>-75.239999999999995</v>
      </c>
      <c r="Q191">
        <v>-2.89</v>
      </c>
      <c r="R191">
        <v>3.55</v>
      </c>
      <c r="S191">
        <v>85.47</v>
      </c>
      <c r="T191">
        <v>0</v>
      </c>
      <c r="U191">
        <v>0</v>
      </c>
      <c r="V191">
        <v>0</v>
      </c>
      <c r="W191">
        <v>0</v>
      </c>
      <c r="X191">
        <v>0</v>
      </c>
      <c r="Y191">
        <v>0</v>
      </c>
      <c r="Z191">
        <v>0</v>
      </c>
      <c r="AA191" t="s">
        <v>309</v>
      </c>
      <c r="AB191">
        <v>26</v>
      </c>
      <c r="AC191">
        <v>199</v>
      </c>
      <c r="AD191">
        <f t="shared" si="2"/>
        <v>196.01900000000001</v>
      </c>
    </row>
    <row r="192" spans="1:30" x14ac:dyDescent="0.25">
      <c r="A192" s="1">
        <v>183.49</v>
      </c>
      <c r="B192" s="1">
        <v>191</v>
      </c>
      <c r="C192">
        <v>928</v>
      </c>
      <c r="D192" s="1">
        <v>5.57</v>
      </c>
      <c r="E192" s="1">
        <v>183.49</v>
      </c>
      <c r="F192" s="1">
        <v>58.51</v>
      </c>
      <c r="G192">
        <v>28.29</v>
      </c>
      <c r="H192">
        <v>177.95</v>
      </c>
      <c r="I192">
        <v>-26.48</v>
      </c>
      <c r="J192">
        <v>191.31</v>
      </c>
      <c r="K192">
        <v>-93.59</v>
      </c>
      <c r="L192">
        <v>249.61</v>
      </c>
      <c r="M192" s="10">
        <v>0.214</v>
      </c>
      <c r="N192">
        <v>1.0880000000000001</v>
      </c>
      <c r="O192">
        <v>-1.018</v>
      </c>
      <c r="P192">
        <v>-75.23</v>
      </c>
      <c r="Q192">
        <v>-2.89</v>
      </c>
      <c r="R192">
        <v>3.66</v>
      </c>
      <c r="S192">
        <v>85.34</v>
      </c>
      <c r="T192">
        <v>0</v>
      </c>
      <c r="U192">
        <v>0</v>
      </c>
      <c r="V192">
        <v>0</v>
      </c>
      <c r="W192">
        <v>0</v>
      </c>
      <c r="X192">
        <v>0</v>
      </c>
      <c r="Y192">
        <v>0</v>
      </c>
      <c r="Z192">
        <v>0</v>
      </c>
      <c r="AA192" t="s">
        <v>60</v>
      </c>
      <c r="AB192">
        <v>26</v>
      </c>
      <c r="AC192">
        <v>200</v>
      </c>
      <c r="AD192">
        <f t="shared" si="2"/>
        <v>198.59199999999998</v>
      </c>
    </row>
    <row r="193" spans="1:30" x14ac:dyDescent="0.25">
      <c r="A193" s="1">
        <v>184.35</v>
      </c>
      <c r="B193" s="1">
        <v>192</v>
      </c>
      <c r="C193">
        <v>928</v>
      </c>
      <c r="D193" s="1">
        <v>5.76</v>
      </c>
      <c r="E193" s="1">
        <v>184.35</v>
      </c>
      <c r="F193" s="1">
        <v>58.3</v>
      </c>
      <c r="G193">
        <v>28.67</v>
      </c>
      <c r="H193">
        <v>178.67</v>
      </c>
      <c r="I193">
        <v>-26.28</v>
      </c>
      <c r="J193">
        <v>192.29</v>
      </c>
      <c r="K193">
        <v>-93.63</v>
      </c>
      <c r="L193">
        <v>245.69</v>
      </c>
      <c r="M193" s="10">
        <v>0.221</v>
      </c>
      <c r="N193">
        <v>1.103</v>
      </c>
      <c r="O193">
        <v>-1.0109999999999999</v>
      </c>
      <c r="P193">
        <v>-75.41</v>
      </c>
      <c r="Q193">
        <v>-2.9</v>
      </c>
      <c r="R193">
        <v>3.66</v>
      </c>
      <c r="S193">
        <v>85.34</v>
      </c>
      <c r="T193">
        <v>0</v>
      </c>
      <c r="U193">
        <v>0</v>
      </c>
      <c r="V193">
        <v>0</v>
      </c>
      <c r="W193">
        <v>0</v>
      </c>
      <c r="X193">
        <v>0</v>
      </c>
      <c r="Y193">
        <v>0</v>
      </c>
      <c r="Z193">
        <v>0</v>
      </c>
      <c r="AA193" t="s">
        <v>284</v>
      </c>
      <c r="AB193">
        <v>26</v>
      </c>
      <c r="AC193">
        <v>201</v>
      </c>
      <c r="AD193">
        <f t="shared" si="2"/>
        <v>205.08799999999999</v>
      </c>
    </row>
    <row r="194" spans="1:30" x14ac:dyDescent="0.25">
      <c r="A194" s="1">
        <v>185.18</v>
      </c>
      <c r="B194" s="1">
        <v>193</v>
      </c>
      <c r="C194">
        <v>927</v>
      </c>
      <c r="D194" s="1">
        <v>5.7</v>
      </c>
      <c r="E194" s="1">
        <v>185.18</v>
      </c>
      <c r="F194" s="1">
        <v>58.68</v>
      </c>
      <c r="G194">
        <v>28.46</v>
      </c>
      <c r="H194">
        <v>179.59</v>
      </c>
      <c r="I194">
        <v>-26.64</v>
      </c>
      <c r="J194">
        <v>193.13</v>
      </c>
      <c r="K194">
        <v>-93.67</v>
      </c>
      <c r="L194">
        <v>254.92</v>
      </c>
      <c r="M194" s="10">
        <v>0.219</v>
      </c>
      <c r="N194">
        <v>1.095</v>
      </c>
      <c r="O194">
        <v>-1.024</v>
      </c>
      <c r="P194">
        <v>-75.42</v>
      </c>
      <c r="Q194">
        <v>-2.9</v>
      </c>
      <c r="R194">
        <v>3.78</v>
      </c>
      <c r="S194">
        <v>85.22</v>
      </c>
      <c r="T194">
        <v>0</v>
      </c>
      <c r="U194">
        <v>0</v>
      </c>
      <c r="V194">
        <v>0</v>
      </c>
      <c r="W194">
        <v>0</v>
      </c>
      <c r="X194">
        <v>0</v>
      </c>
      <c r="Y194">
        <v>0</v>
      </c>
      <c r="Z194">
        <v>0</v>
      </c>
      <c r="AA194" t="s">
        <v>295</v>
      </c>
      <c r="AB194">
        <v>26</v>
      </c>
      <c r="AC194">
        <v>202</v>
      </c>
      <c r="AD194">
        <f t="shared" si="2"/>
        <v>203.01300000000001</v>
      </c>
    </row>
    <row r="195" spans="1:30" x14ac:dyDescent="0.25">
      <c r="A195" s="1">
        <v>186.02</v>
      </c>
      <c r="B195" s="1">
        <v>194</v>
      </c>
      <c r="C195">
        <v>926</v>
      </c>
      <c r="D195" s="1">
        <v>5.88</v>
      </c>
      <c r="E195" s="1">
        <v>186.02</v>
      </c>
      <c r="F195" s="1">
        <v>58.96</v>
      </c>
      <c r="G195">
        <v>28.65</v>
      </c>
      <c r="H195">
        <v>180.47</v>
      </c>
      <c r="I195">
        <v>-26.84</v>
      </c>
      <c r="J195">
        <v>193.98</v>
      </c>
      <c r="K195">
        <v>-93.78</v>
      </c>
      <c r="L195">
        <v>271.25</v>
      </c>
      <c r="M195" s="10">
        <v>0.22600000000000001</v>
      </c>
      <c r="N195">
        <v>1.1020000000000001</v>
      </c>
      <c r="O195">
        <v>-1.032</v>
      </c>
      <c r="P195">
        <v>-75.19</v>
      </c>
      <c r="Q195">
        <v>-2.89</v>
      </c>
      <c r="R195">
        <v>3.78</v>
      </c>
      <c r="S195">
        <v>85.21</v>
      </c>
      <c r="T195">
        <v>0</v>
      </c>
      <c r="U195">
        <v>0</v>
      </c>
      <c r="V195">
        <v>0</v>
      </c>
      <c r="W195">
        <v>0</v>
      </c>
      <c r="X195">
        <v>0</v>
      </c>
      <c r="Y195">
        <v>0</v>
      </c>
      <c r="Z195">
        <v>0</v>
      </c>
      <c r="AA195" t="s">
        <v>280</v>
      </c>
      <c r="AB195">
        <v>26</v>
      </c>
      <c r="AC195">
        <v>203</v>
      </c>
      <c r="AD195">
        <f t="shared" ref="AD195:AD258" si="3">C195*M195</f>
        <v>209.27600000000001</v>
      </c>
    </row>
    <row r="196" spans="1:30" x14ac:dyDescent="0.25">
      <c r="A196" s="1">
        <v>186.85</v>
      </c>
      <c r="B196" s="1">
        <v>195</v>
      </c>
      <c r="C196">
        <v>925</v>
      </c>
      <c r="D196" s="1">
        <v>5.91</v>
      </c>
      <c r="E196" s="1">
        <v>186.85</v>
      </c>
      <c r="F196" s="1">
        <v>58.59</v>
      </c>
      <c r="G196">
        <v>28.82</v>
      </c>
      <c r="H196">
        <v>181.1</v>
      </c>
      <c r="I196">
        <v>-26.5</v>
      </c>
      <c r="J196">
        <v>194.98</v>
      </c>
      <c r="K196">
        <v>-93.98</v>
      </c>
      <c r="L196">
        <v>290.14</v>
      </c>
      <c r="M196" s="10">
        <v>0.22700000000000001</v>
      </c>
      <c r="N196">
        <v>1.1080000000000001</v>
      </c>
      <c r="O196">
        <v>-1.0189999999999999</v>
      </c>
      <c r="P196">
        <v>-75.08</v>
      </c>
      <c r="Q196">
        <v>-2.89</v>
      </c>
      <c r="R196">
        <v>3.78</v>
      </c>
      <c r="S196">
        <v>85.19</v>
      </c>
      <c r="T196">
        <v>0</v>
      </c>
      <c r="U196">
        <v>0</v>
      </c>
      <c r="V196">
        <v>0</v>
      </c>
      <c r="W196">
        <v>0</v>
      </c>
      <c r="X196">
        <v>0</v>
      </c>
      <c r="Y196">
        <v>0</v>
      </c>
      <c r="Z196">
        <v>0</v>
      </c>
      <c r="AA196" t="s">
        <v>281</v>
      </c>
      <c r="AB196">
        <v>26</v>
      </c>
      <c r="AC196">
        <v>204</v>
      </c>
      <c r="AD196">
        <f t="shared" si="3"/>
        <v>209.97499999999999</v>
      </c>
    </row>
    <row r="197" spans="1:30" x14ac:dyDescent="0.25">
      <c r="A197" s="1">
        <v>187.7</v>
      </c>
      <c r="B197" s="1">
        <v>196</v>
      </c>
      <c r="C197">
        <v>925</v>
      </c>
      <c r="D197" s="1">
        <v>5.96</v>
      </c>
      <c r="E197" s="1">
        <v>187.7</v>
      </c>
      <c r="F197" s="1">
        <v>58.7</v>
      </c>
      <c r="G197">
        <v>28.87</v>
      </c>
      <c r="H197">
        <v>181.94</v>
      </c>
      <c r="I197">
        <v>-26.62</v>
      </c>
      <c r="J197">
        <v>195.89</v>
      </c>
      <c r="K197">
        <v>-93.85</v>
      </c>
      <c r="L197">
        <v>283.88</v>
      </c>
      <c r="M197" s="10">
        <v>0.22900000000000001</v>
      </c>
      <c r="N197">
        <v>1.111</v>
      </c>
      <c r="O197">
        <v>-1.024</v>
      </c>
      <c r="P197">
        <v>-75.28</v>
      </c>
      <c r="Q197">
        <v>-2.9</v>
      </c>
      <c r="R197">
        <v>3.78</v>
      </c>
      <c r="S197">
        <v>85.19</v>
      </c>
      <c r="T197">
        <v>0</v>
      </c>
      <c r="U197">
        <v>0</v>
      </c>
      <c r="V197">
        <v>0</v>
      </c>
      <c r="W197">
        <v>0</v>
      </c>
      <c r="X197">
        <v>0</v>
      </c>
      <c r="Y197">
        <v>0</v>
      </c>
      <c r="Z197">
        <v>0</v>
      </c>
      <c r="AA197" t="s">
        <v>96</v>
      </c>
      <c r="AB197">
        <v>26</v>
      </c>
      <c r="AC197">
        <v>205</v>
      </c>
      <c r="AD197">
        <f t="shared" si="3"/>
        <v>211.82500000000002</v>
      </c>
    </row>
    <row r="198" spans="1:30" x14ac:dyDescent="0.25">
      <c r="A198" s="1">
        <v>188.52</v>
      </c>
      <c r="B198" s="1">
        <v>197</v>
      </c>
      <c r="C198">
        <v>923</v>
      </c>
      <c r="D198" s="1">
        <v>6.27</v>
      </c>
      <c r="E198" s="1">
        <v>188.52</v>
      </c>
      <c r="F198" s="1">
        <v>58.61</v>
      </c>
      <c r="G198">
        <v>29.2</v>
      </c>
      <c r="H198">
        <v>182.65</v>
      </c>
      <c r="I198">
        <v>-26.2</v>
      </c>
      <c r="J198">
        <v>196.82</v>
      </c>
      <c r="K198">
        <v>-94.1</v>
      </c>
      <c r="L198">
        <v>279.10000000000002</v>
      </c>
      <c r="M198" s="10">
        <v>0.24099999999999999</v>
      </c>
      <c r="N198">
        <v>1.123</v>
      </c>
      <c r="O198">
        <v>-1.008</v>
      </c>
      <c r="P198">
        <v>-75.34</v>
      </c>
      <c r="Q198">
        <v>-2.9</v>
      </c>
      <c r="R198">
        <v>3.79</v>
      </c>
      <c r="S198">
        <v>85.16</v>
      </c>
      <c r="T198">
        <v>0</v>
      </c>
      <c r="U198">
        <v>0</v>
      </c>
      <c r="V198">
        <v>0</v>
      </c>
      <c r="W198">
        <v>0</v>
      </c>
      <c r="X198">
        <v>0</v>
      </c>
      <c r="Y198">
        <v>0</v>
      </c>
      <c r="Z198">
        <v>0</v>
      </c>
      <c r="AA198" t="s">
        <v>275</v>
      </c>
      <c r="AB198">
        <v>26</v>
      </c>
      <c r="AC198">
        <v>206</v>
      </c>
      <c r="AD198">
        <f t="shared" si="3"/>
        <v>222.44299999999998</v>
      </c>
    </row>
    <row r="199" spans="1:30" x14ac:dyDescent="0.25">
      <c r="A199" s="1">
        <v>189.37</v>
      </c>
      <c r="B199" s="1">
        <v>198</v>
      </c>
      <c r="C199">
        <v>923</v>
      </c>
      <c r="D199" s="1">
        <v>6.29</v>
      </c>
      <c r="E199" s="1">
        <v>189.37</v>
      </c>
      <c r="F199" s="1">
        <v>58.83</v>
      </c>
      <c r="G199">
        <v>29.16</v>
      </c>
      <c r="H199">
        <v>183.54</v>
      </c>
      <c r="I199">
        <v>-26.39</v>
      </c>
      <c r="J199">
        <v>197.7</v>
      </c>
      <c r="K199">
        <v>-93.59</v>
      </c>
      <c r="L199">
        <v>288.43</v>
      </c>
      <c r="M199" s="10">
        <v>0.24199999999999999</v>
      </c>
      <c r="N199">
        <v>1.121</v>
      </c>
      <c r="O199">
        <v>-1.0149999999999999</v>
      </c>
      <c r="P199">
        <v>-75.150000000000006</v>
      </c>
      <c r="Q199">
        <v>-2.89</v>
      </c>
      <c r="R199">
        <v>3.9</v>
      </c>
      <c r="S199">
        <v>85.05</v>
      </c>
      <c r="T199">
        <v>0</v>
      </c>
      <c r="U199">
        <v>0</v>
      </c>
      <c r="V199">
        <v>0</v>
      </c>
      <c r="W199">
        <v>0</v>
      </c>
      <c r="X199">
        <v>0</v>
      </c>
      <c r="Y199">
        <v>0</v>
      </c>
      <c r="Z199">
        <v>0</v>
      </c>
      <c r="AA199" t="s">
        <v>274</v>
      </c>
      <c r="AB199">
        <v>26</v>
      </c>
      <c r="AC199">
        <v>207</v>
      </c>
      <c r="AD199">
        <f t="shared" si="3"/>
        <v>223.36599999999999</v>
      </c>
    </row>
    <row r="200" spans="1:30" x14ac:dyDescent="0.25">
      <c r="A200" s="1">
        <v>190.2</v>
      </c>
      <c r="B200" s="1">
        <v>199</v>
      </c>
      <c r="C200">
        <v>922</v>
      </c>
      <c r="D200" s="1">
        <v>6.3</v>
      </c>
      <c r="E200" s="1">
        <v>190.2</v>
      </c>
      <c r="F200" s="1">
        <v>58.89</v>
      </c>
      <c r="G200">
        <v>29.22</v>
      </c>
      <c r="H200">
        <v>184.34</v>
      </c>
      <c r="I200">
        <v>-26.53</v>
      </c>
      <c r="J200">
        <v>198.6</v>
      </c>
      <c r="K200">
        <v>-93.57</v>
      </c>
      <c r="L200">
        <v>302.44</v>
      </c>
      <c r="M200" s="10">
        <v>0.24199999999999999</v>
      </c>
      <c r="N200">
        <v>1.1240000000000001</v>
      </c>
      <c r="O200">
        <v>-1.02</v>
      </c>
      <c r="P200">
        <v>-75.540000000000006</v>
      </c>
      <c r="Q200">
        <v>-2.91</v>
      </c>
      <c r="R200">
        <v>3.9</v>
      </c>
      <c r="S200">
        <v>85.03</v>
      </c>
      <c r="T200">
        <v>0</v>
      </c>
      <c r="U200">
        <v>0</v>
      </c>
      <c r="V200">
        <v>0</v>
      </c>
      <c r="W200">
        <v>0</v>
      </c>
      <c r="X200">
        <v>0</v>
      </c>
      <c r="Y200">
        <v>0</v>
      </c>
      <c r="Z200">
        <v>0</v>
      </c>
      <c r="AA200" t="s">
        <v>271</v>
      </c>
      <c r="AB200">
        <v>26</v>
      </c>
      <c r="AC200">
        <v>208</v>
      </c>
      <c r="AD200">
        <f t="shared" si="3"/>
        <v>223.124</v>
      </c>
    </row>
    <row r="201" spans="1:30" x14ac:dyDescent="0.25">
      <c r="A201" s="1">
        <v>191.03</v>
      </c>
      <c r="B201" s="1">
        <v>200</v>
      </c>
      <c r="C201">
        <v>921</v>
      </c>
      <c r="D201" s="1">
        <v>6.32</v>
      </c>
      <c r="E201" s="1">
        <v>191.03</v>
      </c>
      <c r="F201" s="1">
        <v>59.17</v>
      </c>
      <c r="G201">
        <v>29.13</v>
      </c>
      <c r="H201">
        <v>185.22</v>
      </c>
      <c r="I201">
        <v>-26.74</v>
      </c>
      <c r="J201">
        <v>199.45</v>
      </c>
      <c r="K201">
        <v>-93.8</v>
      </c>
      <c r="L201">
        <v>299.41000000000003</v>
      </c>
      <c r="M201" s="10">
        <v>0.24299999999999999</v>
      </c>
      <c r="N201">
        <v>1.1200000000000001</v>
      </c>
      <c r="O201">
        <v>-1.0289999999999999</v>
      </c>
      <c r="P201">
        <v>-75.52</v>
      </c>
      <c r="Q201">
        <v>-2.9</v>
      </c>
      <c r="R201">
        <v>3.91</v>
      </c>
      <c r="S201">
        <v>85.02</v>
      </c>
      <c r="T201">
        <v>0</v>
      </c>
      <c r="U201">
        <v>0</v>
      </c>
      <c r="V201">
        <v>0</v>
      </c>
      <c r="W201">
        <v>0</v>
      </c>
      <c r="X201">
        <v>0</v>
      </c>
      <c r="Y201">
        <v>0</v>
      </c>
      <c r="Z201">
        <v>0</v>
      </c>
      <c r="AA201" t="s">
        <v>273</v>
      </c>
      <c r="AB201">
        <v>26</v>
      </c>
      <c r="AC201">
        <v>209</v>
      </c>
      <c r="AD201">
        <f t="shared" si="3"/>
        <v>223.803</v>
      </c>
    </row>
    <row r="202" spans="1:30" x14ac:dyDescent="0.25">
      <c r="A202" s="1">
        <v>191.88</v>
      </c>
      <c r="B202" s="1">
        <v>201</v>
      </c>
      <c r="C202">
        <v>921</v>
      </c>
      <c r="D202" s="1">
        <v>6.35</v>
      </c>
      <c r="E202" s="1">
        <v>191.88</v>
      </c>
      <c r="F202" s="1">
        <v>58.2</v>
      </c>
      <c r="G202">
        <v>29.61</v>
      </c>
      <c r="H202">
        <v>185.62</v>
      </c>
      <c r="I202">
        <v>-26.03</v>
      </c>
      <c r="J202">
        <v>200.6</v>
      </c>
      <c r="K202">
        <v>-93.79</v>
      </c>
      <c r="L202">
        <v>321.58999999999997</v>
      </c>
      <c r="M202" s="10">
        <v>0.24399999999999999</v>
      </c>
      <c r="N202">
        <v>1.139</v>
      </c>
      <c r="O202">
        <v>-1.0009999999999999</v>
      </c>
      <c r="P202">
        <v>-74.849999999999994</v>
      </c>
      <c r="Q202">
        <v>-2.88</v>
      </c>
      <c r="R202">
        <v>3.91</v>
      </c>
      <c r="S202">
        <v>85.02</v>
      </c>
      <c r="T202">
        <v>0</v>
      </c>
      <c r="U202">
        <v>0</v>
      </c>
      <c r="V202">
        <v>0</v>
      </c>
      <c r="W202">
        <v>0</v>
      </c>
      <c r="X202">
        <v>0</v>
      </c>
      <c r="Y202">
        <v>0</v>
      </c>
      <c r="Z202">
        <v>0</v>
      </c>
      <c r="AA202" t="s">
        <v>56</v>
      </c>
      <c r="AB202">
        <v>26</v>
      </c>
      <c r="AC202">
        <v>210</v>
      </c>
      <c r="AD202">
        <f t="shared" si="3"/>
        <v>224.72399999999999</v>
      </c>
    </row>
    <row r="203" spans="1:30" x14ac:dyDescent="0.25">
      <c r="A203" s="1">
        <v>192.7</v>
      </c>
      <c r="B203" s="1">
        <v>202</v>
      </c>
      <c r="C203">
        <v>920</v>
      </c>
      <c r="D203" s="1">
        <v>6.48</v>
      </c>
      <c r="E203" s="1">
        <v>192.7</v>
      </c>
      <c r="F203" s="1">
        <v>58.37</v>
      </c>
      <c r="G203">
        <v>29.63</v>
      </c>
      <c r="H203">
        <v>186.46</v>
      </c>
      <c r="I203">
        <v>-25.99</v>
      </c>
      <c r="J203">
        <v>201.46</v>
      </c>
      <c r="K203">
        <v>-93.65</v>
      </c>
      <c r="L203">
        <v>314.98</v>
      </c>
      <c r="M203" s="10">
        <v>0.249</v>
      </c>
      <c r="N203">
        <v>1.1399999999999999</v>
      </c>
      <c r="O203">
        <v>-1</v>
      </c>
      <c r="P203">
        <v>-74.900000000000006</v>
      </c>
      <c r="Q203">
        <v>-2.88</v>
      </c>
      <c r="R203">
        <v>3.91</v>
      </c>
      <c r="S203">
        <v>85</v>
      </c>
      <c r="T203">
        <v>0</v>
      </c>
      <c r="U203">
        <v>0</v>
      </c>
      <c r="V203">
        <v>0</v>
      </c>
      <c r="W203">
        <v>0</v>
      </c>
      <c r="X203">
        <v>0</v>
      </c>
      <c r="Y203">
        <v>0</v>
      </c>
      <c r="Z203">
        <v>0</v>
      </c>
      <c r="AA203" t="s">
        <v>269</v>
      </c>
      <c r="AB203">
        <v>26</v>
      </c>
      <c r="AC203">
        <v>211</v>
      </c>
      <c r="AD203">
        <f t="shared" si="3"/>
        <v>229.08</v>
      </c>
    </row>
    <row r="204" spans="1:30" x14ac:dyDescent="0.25">
      <c r="A204" s="1">
        <v>193.37</v>
      </c>
      <c r="B204" s="1">
        <v>203</v>
      </c>
      <c r="C204">
        <v>918</v>
      </c>
      <c r="D204" s="1">
        <v>6.42</v>
      </c>
      <c r="E204" s="1">
        <v>193.37</v>
      </c>
      <c r="F204" s="1">
        <v>58.61</v>
      </c>
      <c r="G204">
        <v>29.44</v>
      </c>
      <c r="H204">
        <v>187.3</v>
      </c>
      <c r="I204">
        <v>-26.18</v>
      </c>
      <c r="J204">
        <v>201.98</v>
      </c>
      <c r="K204">
        <v>-93.22</v>
      </c>
      <c r="L204">
        <v>309.33</v>
      </c>
      <c r="M204" s="10">
        <v>0.247</v>
      </c>
      <c r="N204">
        <v>1.1319999999999999</v>
      </c>
      <c r="O204">
        <v>-1.0069999999999999</v>
      </c>
      <c r="P204">
        <v>-75.19</v>
      </c>
      <c r="Q204">
        <v>-2.89</v>
      </c>
      <c r="R204">
        <v>4.03</v>
      </c>
      <c r="S204">
        <v>84.75</v>
      </c>
      <c r="T204">
        <v>0</v>
      </c>
      <c r="U204">
        <v>0</v>
      </c>
      <c r="V204">
        <v>0</v>
      </c>
      <c r="W204">
        <v>0</v>
      </c>
      <c r="X204">
        <v>0</v>
      </c>
      <c r="Y204">
        <v>0</v>
      </c>
      <c r="Z204">
        <v>0</v>
      </c>
      <c r="AA204" t="s">
        <v>268</v>
      </c>
      <c r="AB204">
        <v>26</v>
      </c>
      <c r="AC204">
        <v>212</v>
      </c>
      <c r="AD204">
        <f t="shared" si="3"/>
        <v>226.74600000000001</v>
      </c>
    </row>
    <row r="205" spans="1:30" x14ac:dyDescent="0.25">
      <c r="A205" s="1">
        <v>194.22</v>
      </c>
      <c r="B205" s="1">
        <v>204</v>
      </c>
      <c r="C205">
        <v>918</v>
      </c>
      <c r="D205" s="1">
        <v>6.43</v>
      </c>
      <c r="E205" s="1">
        <v>194.22</v>
      </c>
      <c r="F205" s="1">
        <v>58.28</v>
      </c>
      <c r="G205">
        <v>29.72</v>
      </c>
      <c r="H205">
        <v>187.95</v>
      </c>
      <c r="I205">
        <v>-26.11</v>
      </c>
      <c r="J205">
        <v>202.98</v>
      </c>
      <c r="K205">
        <v>-92.66</v>
      </c>
      <c r="L205">
        <v>350.98</v>
      </c>
      <c r="M205" s="10">
        <v>0.247</v>
      </c>
      <c r="N205">
        <v>1.143</v>
      </c>
      <c r="O205">
        <v>-1.004</v>
      </c>
      <c r="P205">
        <v>-76.540000000000006</v>
      </c>
      <c r="Q205">
        <v>-2.94</v>
      </c>
      <c r="R205">
        <v>4.03</v>
      </c>
      <c r="S205">
        <v>84.64</v>
      </c>
      <c r="T205">
        <v>0</v>
      </c>
      <c r="U205">
        <v>0</v>
      </c>
      <c r="V205">
        <v>0</v>
      </c>
      <c r="W205">
        <v>0</v>
      </c>
      <c r="X205">
        <v>0</v>
      </c>
      <c r="Y205">
        <v>0</v>
      </c>
      <c r="Z205">
        <v>0</v>
      </c>
      <c r="AA205" t="s">
        <v>270</v>
      </c>
      <c r="AB205">
        <v>26</v>
      </c>
      <c r="AC205">
        <v>213</v>
      </c>
      <c r="AD205">
        <f t="shared" si="3"/>
        <v>226.74600000000001</v>
      </c>
    </row>
    <row r="206" spans="1:30" x14ac:dyDescent="0.25">
      <c r="A206" s="1">
        <v>195.07</v>
      </c>
      <c r="B206" s="1">
        <v>205</v>
      </c>
      <c r="C206">
        <v>918</v>
      </c>
      <c r="D206" s="1">
        <v>6.34</v>
      </c>
      <c r="E206" s="1">
        <v>195.07</v>
      </c>
      <c r="F206" s="1">
        <v>58.5</v>
      </c>
      <c r="G206">
        <v>29.6</v>
      </c>
      <c r="H206">
        <v>188.84</v>
      </c>
      <c r="I206">
        <v>-26.44</v>
      </c>
      <c r="J206">
        <v>203.85</v>
      </c>
      <c r="K206">
        <v>-93.2</v>
      </c>
      <c r="L206">
        <v>407.02</v>
      </c>
      <c r="M206" s="10">
        <v>0.24399999999999999</v>
      </c>
      <c r="N206">
        <v>1.1379999999999999</v>
      </c>
      <c r="O206">
        <v>-1.0169999999999999</v>
      </c>
      <c r="P206">
        <v>-76.75</v>
      </c>
      <c r="Q206">
        <v>-2.95</v>
      </c>
      <c r="R206">
        <v>4.03</v>
      </c>
      <c r="S206">
        <v>84.53</v>
      </c>
      <c r="T206">
        <v>0</v>
      </c>
      <c r="U206">
        <v>0</v>
      </c>
      <c r="V206">
        <v>0</v>
      </c>
      <c r="W206">
        <v>0</v>
      </c>
      <c r="X206">
        <v>0</v>
      </c>
      <c r="Y206">
        <v>0</v>
      </c>
      <c r="Z206">
        <v>0</v>
      </c>
      <c r="AA206" t="s">
        <v>272</v>
      </c>
      <c r="AB206">
        <v>26</v>
      </c>
      <c r="AC206">
        <v>214</v>
      </c>
      <c r="AD206">
        <f t="shared" si="3"/>
        <v>223.99199999999999</v>
      </c>
    </row>
    <row r="207" spans="1:30" x14ac:dyDescent="0.25">
      <c r="A207" s="1">
        <v>195.89</v>
      </c>
      <c r="B207" s="1">
        <v>206</v>
      </c>
      <c r="C207">
        <v>917</v>
      </c>
      <c r="D207" s="1">
        <v>6.48</v>
      </c>
      <c r="E207" s="1">
        <v>195.89</v>
      </c>
      <c r="F207" s="1">
        <v>59</v>
      </c>
      <c r="G207">
        <v>29.52</v>
      </c>
      <c r="H207">
        <v>189.81</v>
      </c>
      <c r="I207">
        <v>-26.67</v>
      </c>
      <c r="J207">
        <v>204.63</v>
      </c>
      <c r="K207">
        <v>-93.79</v>
      </c>
      <c r="L207">
        <v>412.25</v>
      </c>
      <c r="M207" s="10">
        <v>0.249</v>
      </c>
      <c r="N207">
        <v>1.135</v>
      </c>
      <c r="O207">
        <v>-1.026</v>
      </c>
      <c r="P207">
        <v>-76.95</v>
      </c>
      <c r="Q207">
        <v>-2.96</v>
      </c>
      <c r="R207">
        <v>4.1399999999999997</v>
      </c>
      <c r="S207">
        <v>84.41</v>
      </c>
      <c r="T207">
        <v>0</v>
      </c>
      <c r="U207">
        <v>0</v>
      </c>
      <c r="V207">
        <v>0</v>
      </c>
      <c r="W207">
        <v>0</v>
      </c>
      <c r="X207">
        <v>0</v>
      </c>
      <c r="Y207">
        <v>0</v>
      </c>
      <c r="Z207">
        <v>0</v>
      </c>
      <c r="AA207" t="s">
        <v>95</v>
      </c>
      <c r="AB207">
        <v>26</v>
      </c>
      <c r="AC207">
        <v>215</v>
      </c>
      <c r="AD207">
        <f t="shared" si="3"/>
        <v>228.333</v>
      </c>
    </row>
    <row r="208" spans="1:30" x14ac:dyDescent="0.25">
      <c r="A208" s="1">
        <v>196.73</v>
      </c>
      <c r="B208" s="1">
        <v>207</v>
      </c>
      <c r="C208">
        <v>917</v>
      </c>
      <c r="D208" s="1">
        <v>6.53</v>
      </c>
      <c r="E208" s="1">
        <v>196.73</v>
      </c>
      <c r="F208" s="1">
        <v>58.67</v>
      </c>
      <c r="G208">
        <v>29.81</v>
      </c>
      <c r="H208">
        <v>190.46</v>
      </c>
      <c r="I208">
        <v>-26.52</v>
      </c>
      <c r="J208">
        <v>205.63</v>
      </c>
      <c r="K208">
        <v>-93.6</v>
      </c>
      <c r="L208">
        <v>389.51</v>
      </c>
      <c r="M208" s="10">
        <v>0.251</v>
      </c>
      <c r="N208">
        <v>1.147</v>
      </c>
      <c r="O208">
        <v>-1.02</v>
      </c>
      <c r="P208">
        <v>-77.09</v>
      </c>
      <c r="Q208">
        <v>-2.96</v>
      </c>
      <c r="R208">
        <v>4.1399999999999997</v>
      </c>
      <c r="S208">
        <v>84.41</v>
      </c>
      <c r="T208">
        <v>0</v>
      </c>
      <c r="U208">
        <v>0</v>
      </c>
      <c r="V208">
        <v>0</v>
      </c>
      <c r="W208">
        <v>0</v>
      </c>
      <c r="X208">
        <v>0</v>
      </c>
      <c r="Y208">
        <v>0</v>
      </c>
      <c r="Z208">
        <v>0</v>
      </c>
      <c r="AA208" t="s">
        <v>264</v>
      </c>
      <c r="AB208">
        <v>26</v>
      </c>
      <c r="AC208">
        <v>216</v>
      </c>
      <c r="AD208">
        <f t="shared" si="3"/>
        <v>230.167</v>
      </c>
    </row>
    <row r="209" spans="1:30" x14ac:dyDescent="0.25">
      <c r="A209" s="1">
        <v>197.55</v>
      </c>
      <c r="B209" s="1">
        <v>208</v>
      </c>
      <c r="C209">
        <v>916</v>
      </c>
      <c r="D209" s="1">
        <v>6.44</v>
      </c>
      <c r="E209" s="1">
        <v>197.55</v>
      </c>
      <c r="F209" s="1">
        <v>59.5</v>
      </c>
      <c r="G209">
        <v>29.33</v>
      </c>
      <c r="H209">
        <v>191.58</v>
      </c>
      <c r="I209">
        <v>-27.19</v>
      </c>
      <c r="J209">
        <v>206.32</v>
      </c>
      <c r="K209">
        <v>-93.76</v>
      </c>
      <c r="L209">
        <v>365.22</v>
      </c>
      <c r="M209" s="10">
        <v>0.248</v>
      </c>
      <c r="N209">
        <v>1.1279999999999999</v>
      </c>
      <c r="O209">
        <v>-1.046</v>
      </c>
      <c r="P209">
        <v>-77.63</v>
      </c>
      <c r="Q209">
        <v>-2.99</v>
      </c>
      <c r="R209">
        <v>4.1500000000000004</v>
      </c>
      <c r="S209">
        <v>84.39</v>
      </c>
      <c r="T209">
        <v>0</v>
      </c>
      <c r="U209">
        <v>0</v>
      </c>
      <c r="V209">
        <v>0</v>
      </c>
      <c r="W209">
        <v>0</v>
      </c>
      <c r="X209">
        <v>0</v>
      </c>
      <c r="Y209">
        <v>0</v>
      </c>
      <c r="Z209">
        <v>0</v>
      </c>
      <c r="AA209" t="s">
        <v>266</v>
      </c>
      <c r="AB209">
        <v>26</v>
      </c>
      <c r="AC209">
        <v>217</v>
      </c>
      <c r="AD209">
        <f t="shared" si="3"/>
        <v>227.16800000000001</v>
      </c>
    </row>
    <row r="210" spans="1:30" x14ac:dyDescent="0.25">
      <c r="A210" s="1">
        <v>198.4</v>
      </c>
      <c r="B210" s="1">
        <v>209</v>
      </c>
      <c r="C210">
        <v>916</v>
      </c>
      <c r="D210" s="1">
        <v>6.51</v>
      </c>
      <c r="E210" s="1">
        <v>198.4</v>
      </c>
      <c r="F210" s="1">
        <v>59.17</v>
      </c>
      <c r="G210">
        <v>29.62</v>
      </c>
      <c r="H210">
        <v>192.23</v>
      </c>
      <c r="I210">
        <v>-26.96</v>
      </c>
      <c r="J210">
        <v>207.33</v>
      </c>
      <c r="K210">
        <v>-96.24</v>
      </c>
      <c r="L210">
        <v>406.82</v>
      </c>
      <c r="M210" s="10">
        <v>0.251</v>
      </c>
      <c r="N210">
        <v>1.139</v>
      </c>
      <c r="O210">
        <v>-1.0369999999999999</v>
      </c>
      <c r="P210">
        <v>-78.08</v>
      </c>
      <c r="Q210">
        <v>-3</v>
      </c>
      <c r="R210">
        <v>4.1500000000000004</v>
      </c>
      <c r="S210">
        <v>84.39</v>
      </c>
      <c r="T210">
        <v>0</v>
      </c>
      <c r="U210">
        <v>0</v>
      </c>
      <c r="V210">
        <v>0</v>
      </c>
      <c r="W210">
        <v>0</v>
      </c>
      <c r="X210">
        <v>0</v>
      </c>
      <c r="Y210">
        <v>0</v>
      </c>
      <c r="Z210">
        <v>0</v>
      </c>
      <c r="AA210" t="s">
        <v>267</v>
      </c>
      <c r="AB210">
        <v>26</v>
      </c>
      <c r="AC210">
        <v>218</v>
      </c>
      <c r="AD210">
        <f t="shared" si="3"/>
        <v>229.916</v>
      </c>
    </row>
    <row r="211" spans="1:30" x14ac:dyDescent="0.25">
      <c r="A211" s="1">
        <v>199.24</v>
      </c>
      <c r="B211" s="1">
        <v>210</v>
      </c>
      <c r="C211">
        <v>916</v>
      </c>
      <c r="D211" s="1">
        <v>6.64</v>
      </c>
      <c r="E211" s="1">
        <v>199.24</v>
      </c>
      <c r="F211" s="1">
        <v>59.28</v>
      </c>
      <c r="G211">
        <v>29.78</v>
      </c>
      <c r="H211">
        <v>193.07</v>
      </c>
      <c r="I211">
        <v>-27.04</v>
      </c>
      <c r="J211">
        <v>208.22</v>
      </c>
      <c r="K211">
        <v>-97.27</v>
      </c>
      <c r="L211">
        <v>403.37</v>
      </c>
      <c r="M211" s="10">
        <v>0.255</v>
      </c>
      <c r="N211">
        <v>1.145</v>
      </c>
      <c r="O211">
        <v>-1.04</v>
      </c>
      <c r="P211">
        <v>-78.33</v>
      </c>
      <c r="Q211">
        <v>-3.01</v>
      </c>
      <c r="R211">
        <v>4.1500000000000004</v>
      </c>
      <c r="S211">
        <v>84.39</v>
      </c>
      <c r="T211">
        <v>0</v>
      </c>
      <c r="U211">
        <v>0</v>
      </c>
      <c r="V211">
        <v>0</v>
      </c>
      <c r="W211">
        <v>0</v>
      </c>
      <c r="X211">
        <v>0</v>
      </c>
      <c r="Y211">
        <v>0</v>
      </c>
      <c r="Z211">
        <v>0</v>
      </c>
      <c r="AA211" t="s">
        <v>265</v>
      </c>
      <c r="AB211">
        <v>26</v>
      </c>
      <c r="AC211">
        <v>219</v>
      </c>
      <c r="AD211">
        <f t="shared" si="3"/>
        <v>233.58</v>
      </c>
    </row>
    <row r="212" spans="1:30" x14ac:dyDescent="0.25">
      <c r="A212" s="1">
        <v>200.04</v>
      </c>
      <c r="B212" s="1">
        <v>211</v>
      </c>
      <c r="C212">
        <v>913</v>
      </c>
      <c r="D212" s="1">
        <v>7.13</v>
      </c>
      <c r="E212" s="1">
        <v>200.04</v>
      </c>
      <c r="F212" s="1">
        <v>60.13</v>
      </c>
      <c r="G212">
        <v>29.81</v>
      </c>
      <c r="H212">
        <v>194.15</v>
      </c>
      <c r="I212">
        <v>-27.07</v>
      </c>
      <c r="J212">
        <v>208.93</v>
      </c>
      <c r="K212">
        <v>-98.07</v>
      </c>
      <c r="L212">
        <v>398.31</v>
      </c>
      <c r="M212" s="10">
        <v>0.27400000000000002</v>
      </c>
      <c r="N212">
        <v>1.147</v>
      </c>
      <c r="O212">
        <v>-1.0409999999999999</v>
      </c>
      <c r="P212">
        <v>-78.650000000000006</v>
      </c>
      <c r="Q212">
        <v>-3.02</v>
      </c>
      <c r="R212">
        <v>4.16</v>
      </c>
      <c r="S212">
        <v>84.34</v>
      </c>
      <c r="T212">
        <v>0</v>
      </c>
      <c r="U212">
        <v>0</v>
      </c>
      <c r="V212">
        <v>0</v>
      </c>
      <c r="W212">
        <v>0</v>
      </c>
      <c r="X212">
        <v>0</v>
      </c>
      <c r="Y212">
        <v>0</v>
      </c>
      <c r="Z212">
        <v>0</v>
      </c>
      <c r="AA212" t="s">
        <v>54</v>
      </c>
      <c r="AB212">
        <v>26</v>
      </c>
      <c r="AC212">
        <v>220</v>
      </c>
      <c r="AD212">
        <f t="shared" si="3"/>
        <v>250.16200000000001</v>
      </c>
    </row>
    <row r="213" spans="1:30" x14ac:dyDescent="0.25">
      <c r="A213" s="1">
        <v>200.84</v>
      </c>
      <c r="B213" s="1">
        <v>212</v>
      </c>
      <c r="C213">
        <v>911</v>
      </c>
      <c r="D213" s="1">
        <v>7.16</v>
      </c>
      <c r="E213" s="1">
        <v>200.84</v>
      </c>
      <c r="F213" s="1">
        <v>59.93</v>
      </c>
      <c r="G213">
        <v>29.87</v>
      </c>
      <c r="H213">
        <v>194.8</v>
      </c>
      <c r="I213">
        <v>-26.81</v>
      </c>
      <c r="J213">
        <v>209.88</v>
      </c>
      <c r="K213">
        <v>-98.36</v>
      </c>
      <c r="L213">
        <v>395.96</v>
      </c>
      <c r="M213" s="10">
        <v>0.27500000000000002</v>
      </c>
      <c r="N213">
        <v>1.149</v>
      </c>
      <c r="O213">
        <v>-1.0309999999999999</v>
      </c>
      <c r="P213">
        <v>-79.08</v>
      </c>
      <c r="Q213">
        <v>-3.04</v>
      </c>
      <c r="R213">
        <v>4.17</v>
      </c>
      <c r="S213">
        <v>84.3</v>
      </c>
      <c r="T213">
        <v>0</v>
      </c>
      <c r="U213">
        <v>0</v>
      </c>
      <c r="V213">
        <v>0</v>
      </c>
      <c r="W213">
        <v>0</v>
      </c>
      <c r="X213">
        <v>0</v>
      </c>
      <c r="Y213">
        <v>0</v>
      </c>
      <c r="Z213">
        <v>0</v>
      </c>
      <c r="AA213" t="s">
        <v>255</v>
      </c>
      <c r="AB213">
        <v>26</v>
      </c>
      <c r="AC213">
        <v>221</v>
      </c>
      <c r="AD213">
        <f t="shared" si="3"/>
        <v>250.52500000000003</v>
      </c>
    </row>
    <row r="214" spans="1:30" x14ac:dyDescent="0.25">
      <c r="A214" s="1">
        <v>201.68</v>
      </c>
      <c r="B214" s="1">
        <v>213</v>
      </c>
      <c r="C214">
        <v>911</v>
      </c>
      <c r="D214" s="1">
        <v>6.99</v>
      </c>
      <c r="E214" s="1">
        <v>201.68</v>
      </c>
      <c r="F214" s="1">
        <v>59.82</v>
      </c>
      <c r="G214">
        <v>29.65</v>
      </c>
      <c r="H214">
        <v>195.54</v>
      </c>
      <c r="I214">
        <v>-26.76</v>
      </c>
      <c r="J214">
        <v>210.83</v>
      </c>
      <c r="K214">
        <v>-96.47</v>
      </c>
      <c r="L214">
        <v>375.88</v>
      </c>
      <c r="M214" s="10">
        <v>0.26900000000000002</v>
      </c>
      <c r="N214">
        <v>1.1399999999999999</v>
      </c>
      <c r="O214">
        <v>-1.0289999999999999</v>
      </c>
      <c r="P214">
        <v>-79.05</v>
      </c>
      <c r="Q214">
        <v>-3.04</v>
      </c>
      <c r="R214">
        <v>4.17</v>
      </c>
      <c r="S214">
        <v>84.3</v>
      </c>
      <c r="T214">
        <v>0</v>
      </c>
      <c r="U214">
        <v>0</v>
      </c>
      <c r="V214">
        <v>0</v>
      </c>
      <c r="W214">
        <v>0</v>
      </c>
      <c r="X214">
        <v>0</v>
      </c>
      <c r="Y214">
        <v>0</v>
      </c>
      <c r="Z214">
        <v>0</v>
      </c>
      <c r="AA214" t="s">
        <v>259</v>
      </c>
      <c r="AB214">
        <v>26</v>
      </c>
      <c r="AC214">
        <v>222</v>
      </c>
      <c r="AD214">
        <f t="shared" si="3"/>
        <v>245.05900000000003</v>
      </c>
    </row>
    <row r="215" spans="1:30" x14ac:dyDescent="0.25">
      <c r="A215" s="1">
        <v>202.51</v>
      </c>
      <c r="B215" s="1">
        <v>214</v>
      </c>
      <c r="C215">
        <v>910</v>
      </c>
      <c r="D215" s="1">
        <v>6.91</v>
      </c>
      <c r="E215" s="1">
        <v>202.51</v>
      </c>
      <c r="F215" s="1">
        <v>59.12</v>
      </c>
      <c r="G215">
        <v>29.98</v>
      </c>
      <c r="H215">
        <v>195.99</v>
      </c>
      <c r="I215">
        <v>-26.45</v>
      </c>
      <c r="J215">
        <v>211.93</v>
      </c>
      <c r="K215">
        <v>-94.31</v>
      </c>
      <c r="L215">
        <v>363.73</v>
      </c>
      <c r="M215" s="10">
        <v>0.26600000000000001</v>
      </c>
      <c r="N215">
        <v>1.153</v>
      </c>
      <c r="O215">
        <v>-1.0169999999999999</v>
      </c>
      <c r="P215">
        <v>-78.77</v>
      </c>
      <c r="Q215">
        <v>-3.03</v>
      </c>
      <c r="R215">
        <v>4.18</v>
      </c>
      <c r="S215">
        <v>84.29</v>
      </c>
      <c r="T215">
        <v>0</v>
      </c>
      <c r="U215">
        <v>0</v>
      </c>
      <c r="V215">
        <v>0</v>
      </c>
      <c r="W215">
        <v>0</v>
      </c>
      <c r="X215">
        <v>0</v>
      </c>
      <c r="Y215">
        <v>0</v>
      </c>
      <c r="Z215">
        <v>0</v>
      </c>
      <c r="AA215" t="s">
        <v>263</v>
      </c>
      <c r="AB215">
        <v>26</v>
      </c>
      <c r="AC215">
        <v>223</v>
      </c>
      <c r="AD215">
        <f t="shared" si="3"/>
        <v>242.06</v>
      </c>
    </row>
    <row r="216" spans="1:30" x14ac:dyDescent="0.25">
      <c r="A216" s="1">
        <v>203.35</v>
      </c>
      <c r="B216" s="1">
        <v>215</v>
      </c>
      <c r="C216">
        <v>910</v>
      </c>
      <c r="D216" s="1">
        <v>6.97</v>
      </c>
      <c r="E216" s="1">
        <v>203.35</v>
      </c>
      <c r="F216" s="1">
        <v>59.56</v>
      </c>
      <c r="G216">
        <v>29.81</v>
      </c>
      <c r="H216">
        <v>196.98</v>
      </c>
      <c r="I216">
        <v>-26.67</v>
      </c>
      <c r="J216">
        <v>212.73</v>
      </c>
      <c r="K216">
        <v>-94.79</v>
      </c>
      <c r="L216">
        <v>353.92</v>
      </c>
      <c r="M216" s="10">
        <v>0.26800000000000002</v>
      </c>
      <c r="N216">
        <v>1.147</v>
      </c>
      <c r="O216">
        <v>-1.026</v>
      </c>
      <c r="P216">
        <v>-78.400000000000006</v>
      </c>
      <c r="Q216">
        <v>-3.02</v>
      </c>
      <c r="R216">
        <v>4.18</v>
      </c>
      <c r="S216">
        <v>84.29</v>
      </c>
      <c r="T216">
        <v>0</v>
      </c>
      <c r="U216">
        <v>0</v>
      </c>
      <c r="V216">
        <v>0</v>
      </c>
      <c r="W216">
        <v>0</v>
      </c>
      <c r="X216">
        <v>0</v>
      </c>
      <c r="Y216">
        <v>0</v>
      </c>
      <c r="Z216">
        <v>0</v>
      </c>
      <c r="AA216" t="s">
        <v>260</v>
      </c>
      <c r="AB216">
        <v>26</v>
      </c>
      <c r="AC216">
        <v>224</v>
      </c>
      <c r="AD216">
        <f t="shared" si="3"/>
        <v>243.88000000000002</v>
      </c>
    </row>
    <row r="217" spans="1:30" x14ac:dyDescent="0.25">
      <c r="A217" s="1">
        <v>204.19</v>
      </c>
      <c r="B217" s="1">
        <v>216</v>
      </c>
      <c r="C217">
        <v>910</v>
      </c>
      <c r="D217" s="1">
        <v>7.1</v>
      </c>
      <c r="E217" s="1">
        <v>204.19</v>
      </c>
      <c r="F217" s="1">
        <v>59.67</v>
      </c>
      <c r="G217">
        <v>30.01</v>
      </c>
      <c r="H217">
        <v>197.82</v>
      </c>
      <c r="I217">
        <v>-26.79</v>
      </c>
      <c r="J217">
        <v>213.62</v>
      </c>
      <c r="K217">
        <v>-96.34</v>
      </c>
      <c r="L217">
        <v>378.02</v>
      </c>
      <c r="M217" s="10">
        <v>0.27300000000000002</v>
      </c>
      <c r="N217">
        <v>1.1539999999999999</v>
      </c>
      <c r="O217">
        <v>-1.0309999999999999</v>
      </c>
      <c r="P217">
        <v>-78.37</v>
      </c>
      <c r="Q217">
        <v>-3.01</v>
      </c>
      <c r="R217">
        <v>4.18</v>
      </c>
      <c r="S217">
        <v>84.29</v>
      </c>
      <c r="T217">
        <v>0</v>
      </c>
      <c r="U217">
        <v>0</v>
      </c>
      <c r="V217">
        <v>0</v>
      </c>
      <c r="W217">
        <v>0</v>
      </c>
      <c r="X217">
        <v>0</v>
      </c>
      <c r="Y217">
        <v>0</v>
      </c>
      <c r="Z217">
        <v>0</v>
      </c>
      <c r="AA217" t="s">
        <v>94</v>
      </c>
      <c r="AB217">
        <v>26</v>
      </c>
      <c r="AC217">
        <v>225</v>
      </c>
      <c r="AD217">
        <f t="shared" si="3"/>
        <v>248.43</v>
      </c>
    </row>
    <row r="218" spans="1:30" x14ac:dyDescent="0.25">
      <c r="A218" s="1">
        <v>205.03</v>
      </c>
      <c r="B218" s="1">
        <v>217</v>
      </c>
      <c r="C218">
        <v>910</v>
      </c>
      <c r="D218" s="1">
        <v>7.1</v>
      </c>
      <c r="E218" s="1">
        <v>205.03</v>
      </c>
      <c r="F218" s="1">
        <v>60</v>
      </c>
      <c r="G218">
        <v>29.87</v>
      </c>
      <c r="H218">
        <v>198.76</v>
      </c>
      <c r="I218">
        <v>-27.06</v>
      </c>
      <c r="J218">
        <v>214.45</v>
      </c>
      <c r="K218">
        <v>-96.06</v>
      </c>
      <c r="L218">
        <v>361.35</v>
      </c>
      <c r="M218" s="10">
        <v>0.27300000000000002</v>
      </c>
      <c r="N218">
        <v>1.149</v>
      </c>
      <c r="O218">
        <v>-1.0409999999999999</v>
      </c>
      <c r="P218">
        <v>-77.91</v>
      </c>
      <c r="Q218">
        <v>-3</v>
      </c>
      <c r="R218">
        <v>4.18</v>
      </c>
      <c r="S218">
        <v>84.29</v>
      </c>
      <c r="T218">
        <v>0</v>
      </c>
      <c r="U218">
        <v>0</v>
      </c>
      <c r="V218">
        <v>0</v>
      </c>
      <c r="W218">
        <v>0</v>
      </c>
      <c r="X218">
        <v>0</v>
      </c>
      <c r="Y218">
        <v>0</v>
      </c>
      <c r="Z218">
        <v>0</v>
      </c>
      <c r="AA218" t="s">
        <v>250</v>
      </c>
      <c r="AB218">
        <v>26</v>
      </c>
      <c r="AC218">
        <v>226</v>
      </c>
      <c r="AD218">
        <f t="shared" si="3"/>
        <v>248.43</v>
      </c>
    </row>
    <row r="219" spans="1:30" x14ac:dyDescent="0.25">
      <c r="A219" s="1">
        <v>205.85</v>
      </c>
      <c r="B219" s="1">
        <v>218</v>
      </c>
      <c r="C219">
        <v>909</v>
      </c>
      <c r="D219" s="1">
        <v>7.13</v>
      </c>
      <c r="E219" s="1">
        <v>205.85</v>
      </c>
      <c r="F219" s="1">
        <v>59.3</v>
      </c>
      <c r="G219">
        <v>30.26</v>
      </c>
      <c r="H219">
        <v>199.19</v>
      </c>
      <c r="I219">
        <v>-26.58</v>
      </c>
      <c r="J219">
        <v>215.56</v>
      </c>
      <c r="K219">
        <v>-94.15</v>
      </c>
      <c r="L219">
        <v>360.69</v>
      </c>
      <c r="M219" s="10">
        <v>0.27400000000000002</v>
      </c>
      <c r="N219">
        <v>1.1639999999999999</v>
      </c>
      <c r="O219">
        <v>-1.022</v>
      </c>
      <c r="P219">
        <v>-78.14</v>
      </c>
      <c r="Q219">
        <v>-3.01</v>
      </c>
      <c r="R219">
        <v>4.18</v>
      </c>
      <c r="S219">
        <v>84.27</v>
      </c>
      <c r="T219">
        <v>0</v>
      </c>
      <c r="U219">
        <v>0</v>
      </c>
      <c r="V219">
        <v>0</v>
      </c>
      <c r="W219">
        <v>0</v>
      </c>
      <c r="X219">
        <v>0</v>
      </c>
      <c r="Y219">
        <v>0</v>
      </c>
      <c r="Z219">
        <v>0</v>
      </c>
      <c r="AA219" t="s">
        <v>254</v>
      </c>
      <c r="AB219">
        <v>26</v>
      </c>
      <c r="AC219">
        <v>227</v>
      </c>
      <c r="AD219">
        <f t="shared" si="3"/>
        <v>249.06600000000003</v>
      </c>
    </row>
    <row r="220" spans="1:30" x14ac:dyDescent="0.25">
      <c r="A220" s="1">
        <v>206.7</v>
      </c>
      <c r="B220" s="1">
        <v>219</v>
      </c>
      <c r="C220">
        <v>909</v>
      </c>
      <c r="D220" s="1">
        <v>6.94</v>
      </c>
      <c r="E220" s="1">
        <v>206.7</v>
      </c>
      <c r="F220" s="1">
        <v>58.97</v>
      </c>
      <c r="G220">
        <v>30.28</v>
      </c>
      <c r="H220">
        <v>199.82</v>
      </c>
      <c r="I220">
        <v>-26.61</v>
      </c>
      <c r="J220">
        <v>216.57</v>
      </c>
      <c r="K220">
        <v>-95.4</v>
      </c>
      <c r="L220">
        <v>364.61</v>
      </c>
      <c r="M220" s="10">
        <v>0.26700000000000002</v>
      </c>
      <c r="N220">
        <v>1.165</v>
      </c>
      <c r="O220">
        <v>-1.0229999999999999</v>
      </c>
      <c r="P220">
        <v>-78.08</v>
      </c>
      <c r="Q220">
        <v>-3</v>
      </c>
      <c r="R220">
        <v>4.18</v>
      </c>
      <c r="S220">
        <v>84.27</v>
      </c>
      <c r="T220">
        <v>0</v>
      </c>
      <c r="U220">
        <v>0</v>
      </c>
      <c r="V220">
        <v>0</v>
      </c>
      <c r="W220">
        <v>0</v>
      </c>
      <c r="X220">
        <v>0</v>
      </c>
      <c r="Y220">
        <v>0</v>
      </c>
      <c r="Z220">
        <v>0</v>
      </c>
      <c r="AA220" t="s">
        <v>262</v>
      </c>
      <c r="AB220">
        <v>26</v>
      </c>
      <c r="AC220">
        <v>228</v>
      </c>
      <c r="AD220">
        <f t="shared" si="3"/>
        <v>242.703</v>
      </c>
    </row>
    <row r="221" spans="1:30" x14ac:dyDescent="0.25">
      <c r="A221" s="1">
        <v>207.54</v>
      </c>
      <c r="B221" s="1">
        <v>220</v>
      </c>
      <c r="C221">
        <v>909</v>
      </c>
      <c r="D221" s="1">
        <v>7.16</v>
      </c>
      <c r="E221" s="1">
        <v>207.54</v>
      </c>
      <c r="F221" s="1">
        <v>59.08</v>
      </c>
      <c r="G221">
        <v>30.48</v>
      </c>
      <c r="H221">
        <v>200.66</v>
      </c>
      <c r="I221">
        <v>-26.49</v>
      </c>
      <c r="J221">
        <v>217.47</v>
      </c>
      <c r="K221">
        <v>-96.84</v>
      </c>
      <c r="L221">
        <v>373.31</v>
      </c>
      <c r="M221" s="10">
        <v>0.27600000000000002</v>
      </c>
      <c r="N221">
        <v>1.1719999999999999</v>
      </c>
      <c r="O221">
        <v>-1.0189999999999999</v>
      </c>
      <c r="P221">
        <v>-78.14</v>
      </c>
      <c r="Q221">
        <v>-3.01</v>
      </c>
      <c r="R221">
        <v>4.18</v>
      </c>
      <c r="S221">
        <v>84.27</v>
      </c>
      <c r="T221">
        <v>0</v>
      </c>
      <c r="U221">
        <v>0</v>
      </c>
      <c r="V221">
        <v>0</v>
      </c>
      <c r="W221">
        <v>0</v>
      </c>
      <c r="X221">
        <v>0</v>
      </c>
      <c r="Y221">
        <v>0</v>
      </c>
      <c r="Z221">
        <v>0</v>
      </c>
      <c r="AA221" t="s">
        <v>253</v>
      </c>
      <c r="AB221">
        <v>26</v>
      </c>
      <c r="AC221">
        <v>229</v>
      </c>
      <c r="AD221">
        <f t="shared" si="3"/>
        <v>250.88400000000001</v>
      </c>
    </row>
    <row r="222" spans="1:30" x14ac:dyDescent="0.25">
      <c r="A222" s="1">
        <v>208.36</v>
      </c>
      <c r="B222" s="1">
        <v>221</v>
      </c>
      <c r="C222">
        <v>908</v>
      </c>
      <c r="D222" s="1">
        <v>7.09</v>
      </c>
      <c r="E222" s="1">
        <v>208.36</v>
      </c>
      <c r="F222" s="1">
        <v>59.36</v>
      </c>
      <c r="G222">
        <v>30.27</v>
      </c>
      <c r="H222">
        <v>201.56</v>
      </c>
      <c r="I222">
        <v>-26.76</v>
      </c>
      <c r="J222">
        <v>218.29</v>
      </c>
      <c r="K222">
        <v>-96.9</v>
      </c>
      <c r="L222">
        <v>363.06</v>
      </c>
      <c r="M222" s="10">
        <v>0.27300000000000002</v>
      </c>
      <c r="N222">
        <v>1.1639999999999999</v>
      </c>
      <c r="O222">
        <v>-1.0289999999999999</v>
      </c>
      <c r="P222">
        <v>-77.349999999999994</v>
      </c>
      <c r="Q222">
        <v>-2.97</v>
      </c>
      <c r="R222">
        <v>4.1900000000000004</v>
      </c>
      <c r="S222">
        <v>84.25</v>
      </c>
      <c r="T222">
        <v>0</v>
      </c>
      <c r="U222">
        <v>0</v>
      </c>
      <c r="V222">
        <v>0</v>
      </c>
      <c r="W222">
        <v>0</v>
      </c>
      <c r="X222">
        <v>0</v>
      </c>
      <c r="Y222">
        <v>0</v>
      </c>
      <c r="Z222">
        <v>0</v>
      </c>
      <c r="AA222" t="s">
        <v>55</v>
      </c>
      <c r="AB222">
        <v>26</v>
      </c>
      <c r="AC222">
        <v>230</v>
      </c>
      <c r="AD222">
        <f t="shared" si="3"/>
        <v>247.88400000000001</v>
      </c>
    </row>
    <row r="223" spans="1:30" x14ac:dyDescent="0.25">
      <c r="A223" s="1">
        <v>209.2</v>
      </c>
      <c r="B223" s="1">
        <v>222</v>
      </c>
      <c r="C223">
        <v>908</v>
      </c>
      <c r="D223" s="1">
        <v>7.11</v>
      </c>
      <c r="E223" s="1">
        <v>209.2</v>
      </c>
      <c r="F223" s="1">
        <v>59.69</v>
      </c>
      <c r="G223">
        <v>30.12</v>
      </c>
      <c r="H223">
        <v>202.5</v>
      </c>
      <c r="I223">
        <v>-26.96</v>
      </c>
      <c r="J223">
        <v>219.12</v>
      </c>
      <c r="K223">
        <v>-97.5</v>
      </c>
      <c r="L223">
        <v>362.78</v>
      </c>
      <c r="M223" s="10">
        <v>0.27300000000000002</v>
      </c>
      <c r="N223">
        <v>1.1579999999999999</v>
      </c>
      <c r="O223">
        <v>-1.0369999999999999</v>
      </c>
      <c r="P223">
        <v>-77.8</v>
      </c>
      <c r="Q223">
        <v>-2.99</v>
      </c>
      <c r="R223">
        <v>4.1900000000000004</v>
      </c>
      <c r="S223">
        <v>84.25</v>
      </c>
      <c r="T223">
        <v>0</v>
      </c>
      <c r="U223">
        <v>0</v>
      </c>
      <c r="V223">
        <v>0</v>
      </c>
      <c r="W223">
        <v>0</v>
      </c>
      <c r="X223">
        <v>0</v>
      </c>
      <c r="Y223">
        <v>0</v>
      </c>
      <c r="Z223">
        <v>0</v>
      </c>
      <c r="AA223" t="s">
        <v>257</v>
      </c>
      <c r="AB223">
        <v>26</v>
      </c>
      <c r="AC223">
        <v>231</v>
      </c>
      <c r="AD223">
        <f t="shared" si="3"/>
        <v>247.88400000000001</v>
      </c>
    </row>
    <row r="224" spans="1:30" x14ac:dyDescent="0.25">
      <c r="A224" s="1">
        <v>210.04</v>
      </c>
      <c r="B224" s="1">
        <v>223</v>
      </c>
      <c r="C224">
        <v>908</v>
      </c>
      <c r="D224" s="1">
        <v>6.98</v>
      </c>
      <c r="E224" s="1">
        <v>210.04</v>
      </c>
      <c r="F224" s="1">
        <v>59.58</v>
      </c>
      <c r="G224">
        <v>30</v>
      </c>
      <c r="H224">
        <v>203.24</v>
      </c>
      <c r="I224">
        <v>-26.95</v>
      </c>
      <c r="J224">
        <v>220.07</v>
      </c>
      <c r="K224">
        <v>-97.61</v>
      </c>
      <c r="L224">
        <v>350.49</v>
      </c>
      <c r="M224" s="10">
        <v>0.26800000000000002</v>
      </c>
      <c r="N224">
        <v>1.1539999999999999</v>
      </c>
      <c r="O224">
        <v>-1.0369999999999999</v>
      </c>
      <c r="P224">
        <v>-77.47</v>
      </c>
      <c r="Q224">
        <v>-2.98</v>
      </c>
      <c r="R224">
        <v>4.1900000000000004</v>
      </c>
      <c r="S224">
        <v>84.25</v>
      </c>
      <c r="T224">
        <v>0</v>
      </c>
      <c r="U224">
        <v>0</v>
      </c>
      <c r="V224">
        <v>0</v>
      </c>
      <c r="W224">
        <v>0</v>
      </c>
      <c r="X224">
        <v>0</v>
      </c>
      <c r="Y224">
        <v>0</v>
      </c>
      <c r="Z224">
        <v>0</v>
      </c>
      <c r="AA224" t="s">
        <v>261</v>
      </c>
      <c r="AB224">
        <v>26</v>
      </c>
      <c r="AC224">
        <v>232</v>
      </c>
      <c r="AD224">
        <f t="shared" si="3"/>
        <v>243.34400000000002</v>
      </c>
    </row>
    <row r="225" spans="1:30" x14ac:dyDescent="0.25">
      <c r="A225" s="1">
        <v>210.89</v>
      </c>
      <c r="B225" s="1">
        <v>224</v>
      </c>
      <c r="C225">
        <v>908</v>
      </c>
      <c r="D225" s="1">
        <v>7.12</v>
      </c>
      <c r="E225" s="1">
        <v>210.89</v>
      </c>
      <c r="F225" s="1">
        <v>59.14</v>
      </c>
      <c r="G225">
        <v>30.47</v>
      </c>
      <c r="H225">
        <v>203.81</v>
      </c>
      <c r="I225">
        <v>-26.68</v>
      </c>
      <c r="J225">
        <v>221.12</v>
      </c>
      <c r="K225">
        <v>-97.7</v>
      </c>
      <c r="L225">
        <v>339.49</v>
      </c>
      <c r="M225" s="10">
        <v>0.27400000000000002</v>
      </c>
      <c r="N225">
        <v>1.1719999999999999</v>
      </c>
      <c r="O225">
        <v>-1.026</v>
      </c>
      <c r="P225">
        <v>-76.739999999999995</v>
      </c>
      <c r="Q225">
        <v>-2.95</v>
      </c>
      <c r="R225">
        <v>4.1900000000000004</v>
      </c>
      <c r="S225">
        <v>84.14</v>
      </c>
      <c r="T225">
        <v>0</v>
      </c>
      <c r="U225">
        <v>0</v>
      </c>
      <c r="V225">
        <v>0</v>
      </c>
      <c r="W225">
        <v>0</v>
      </c>
      <c r="X225">
        <v>0</v>
      </c>
      <c r="Y225">
        <v>0</v>
      </c>
      <c r="Z225">
        <v>0</v>
      </c>
      <c r="AA225" t="s">
        <v>256</v>
      </c>
      <c r="AB225">
        <v>26</v>
      </c>
      <c r="AC225">
        <v>233</v>
      </c>
      <c r="AD225">
        <f t="shared" si="3"/>
        <v>248.79200000000003</v>
      </c>
    </row>
    <row r="226" spans="1:30" x14ac:dyDescent="0.25">
      <c r="A226" s="1">
        <v>211.7</v>
      </c>
      <c r="B226" s="1">
        <v>225</v>
      </c>
      <c r="C226">
        <v>907</v>
      </c>
      <c r="D226" s="1">
        <v>7.04</v>
      </c>
      <c r="E226" s="1">
        <v>211.7</v>
      </c>
      <c r="F226" s="1">
        <v>59.1</v>
      </c>
      <c r="G226">
        <v>30.52</v>
      </c>
      <c r="H226">
        <v>204.54</v>
      </c>
      <c r="I226">
        <v>-26.88</v>
      </c>
      <c r="J226">
        <v>222.04</v>
      </c>
      <c r="K226">
        <v>-97.93</v>
      </c>
      <c r="L226">
        <v>335.2</v>
      </c>
      <c r="M226" s="10">
        <v>0.27100000000000002</v>
      </c>
      <c r="N226">
        <v>1.1739999999999999</v>
      </c>
      <c r="O226">
        <v>-1.034</v>
      </c>
      <c r="P226">
        <v>-76.69</v>
      </c>
      <c r="Q226">
        <v>-2.95</v>
      </c>
      <c r="R226">
        <v>4.3</v>
      </c>
      <c r="S226">
        <v>84.01</v>
      </c>
      <c r="T226">
        <v>0</v>
      </c>
      <c r="U226">
        <v>0</v>
      </c>
      <c r="V226">
        <v>0</v>
      </c>
      <c r="W226">
        <v>0</v>
      </c>
      <c r="X226">
        <v>0</v>
      </c>
      <c r="Y226">
        <v>0</v>
      </c>
      <c r="Z226">
        <v>0</v>
      </c>
      <c r="AA226" t="s">
        <v>258</v>
      </c>
      <c r="AB226">
        <v>26</v>
      </c>
      <c r="AC226">
        <v>234</v>
      </c>
      <c r="AD226">
        <f t="shared" si="3"/>
        <v>245.79700000000003</v>
      </c>
    </row>
    <row r="227" spans="1:30" x14ac:dyDescent="0.25">
      <c r="A227" s="1">
        <v>212.54</v>
      </c>
      <c r="B227" s="1">
        <v>226</v>
      </c>
      <c r="C227">
        <v>907</v>
      </c>
      <c r="D227" s="1">
        <v>7.32</v>
      </c>
      <c r="E227" s="1">
        <v>212.54</v>
      </c>
      <c r="F227" s="1">
        <v>59.21</v>
      </c>
      <c r="G227">
        <v>30.77</v>
      </c>
      <c r="H227">
        <v>205.38</v>
      </c>
      <c r="I227">
        <v>-26.72</v>
      </c>
      <c r="J227">
        <v>222.93</v>
      </c>
      <c r="K227">
        <v>-97.66</v>
      </c>
      <c r="L227">
        <v>316.41000000000003</v>
      </c>
      <c r="M227" s="10">
        <v>0.28100000000000003</v>
      </c>
      <c r="N227">
        <v>1.1839999999999999</v>
      </c>
      <c r="O227">
        <v>-1.028</v>
      </c>
      <c r="P227">
        <v>-76.92</v>
      </c>
      <c r="Q227">
        <v>-2.96</v>
      </c>
      <c r="R227">
        <v>4.3</v>
      </c>
      <c r="S227">
        <v>84.01</v>
      </c>
      <c r="T227">
        <v>0</v>
      </c>
      <c r="U227">
        <v>0</v>
      </c>
      <c r="V227">
        <v>0</v>
      </c>
      <c r="W227">
        <v>0</v>
      </c>
      <c r="X227">
        <v>0</v>
      </c>
      <c r="Y227">
        <v>0</v>
      </c>
      <c r="Z227">
        <v>0</v>
      </c>
      <c r="AA227" t="s">
        <v>93</v>
      </c>
      <c r="AB227">
        <v>26</v>
      </c>
      <c r="AC227">
        <v>235</v>
      </c>
      <c r="AD227">
        <f t="shared" si="3"/>
        <v>254.86700000000002</v>
      </c>
    </row>
    <row r="228" spans="1:30" x14ac:dyDescent="0.25">
      <c r="A228" s="1">
        <v>213.23</v>
      </c>
      <c r="B228" s="1">
        <v>227</v>
      </c>
      <c r="C228">
        <v>903</v>
      </c>
      <c r="D228" s="1">
        <v>7.26</v>
      </c>
      <c r="E228" s="1">
        <v>213.23</v>
      </c>
      <c r="F228" s="1">
        <v>58.91</v>
      </c>
      <c r="G228">
        <v>30.77</v>
      </c>
      <c r="H228">
        <v>205.81</v>
      </c>
      <c r="I228">
        <v>-26.46</v>
      </c>
      <c r="J228">
        <v>223.89</v>
      </c>
      <c r="K228">
        <v>-97.72</v>
      </c>
      <c r="L228">
        <v>317.25</v>
      </c>
      <c r="M228" s="10">
        <v>0.27900000000000003</v>
      </c>
      <c r="N228">
        <v>1.1839999999999999</v>
      </c>
      <c r="O228">
        <v>-1.018</v>
      </c>
      <c r="P228">
        <v>-76.66</v>
      </c>
      <c r="Q228">
        <v>-2.95</v>
      </c>
      <c r="R228">
        <v>4.54</v>
      </c>
      <c r="S228">
        <v>83.72</v>
      </c>
      <c r="T228">
        <v>0</v>
      </c>
      <c r="U228">
        <v>0</v>
      </c>
      <c r="V228">
        <v>0</v>
      </c>
      <c r="W228">
        <v>0</v>
      </c>
      <c r="X228">
        <v>0</v>
      </c>
      <c r="Y228">
        <v>0</v>
      </c>
      <c r="Z228">
        <v>0</v>
      </c>
      <c r="AA228" t="s">
        <v>249</v>
      </c>
      <c r="AB228">
        <v>26</v>
      </c>
      <c r="AC228">
        <v>236</v>
      </c>
      <c r="AD228">
        <f t="shared" si="3"/>
        <v>251.93700000000001</v>
      </c>
    </row>
    <row r="229" spans="1:30" x14ac:dyDescent="0.25">
      <c r="A229" s="1">
        <v>214.07</v>
      </c>
      <c r="B229" s="1">
        <v>228</v>
      </c>
      <c r="C229">
        <v>903</v>
      </c>
      <c r="D229" s="1">
        <v>7.15</v>
      </c>
      <c r="E229" s="1">
        <v>214.07</v>
      </c>
      <c r="F229" s="1">
        <v>58.91</v>
      </c>
      <c r="G229">
        <v>30.69</v>
      </c>
      <c r="H229">
        <v>206.59</v>
      </c>
      <c r="I229">
        <v>-26.61</v>
      </c>
      <c r="J229">
        <v>224.81</v>
      </c>
      <c r="K229">
        <v>-97.11</v>
      </c>
      <c r="L229">
        <v>324.51</v>
      </c>
      <c r="M229" s="10">
        <v>0.27500000000000002</v>
      </c>
      <c r="N229">
        <v>1.18</v>
      </c>
      <c r="O229">
        <v>-1.0229999999999999</v>
      </c>
      <c r="P229">
        <v>-76.72</v>
      </c>
      <c r="Q229">
        <v>-2.95</v>
      </c>
      <c r="R229">
        <v>4.54</v>
      </c>
      <c r="S229">
        <v>83.72</v>
      </c>
      <c r="T229">
        <v>0</v>
      </c>
      <c r="U229">
        <v>0</v>
      </c>
      <c r="V229">
        <v>0</v>
      </c>
      <c r="W229">
        <v>0</v>
      </c>
      <c r="X229">
        <v>0</v>
      </c>
      <c r="Y229">
        <v>0</v>
      </c>
      <c r="Z229">
        <v>0</v>
      </c>
      <c r="AA229" t="s">
        <v>252</v>
      </c>
      <c r="AB229">
        <v>26</v>
      </c>
      <c r="AC229">
        <v>237</v>
      </c>
      <c r="AD229">
        <f t="shared" si="3"/>
        <v>248.32500000000002</v>
      </c>
    </row>
    <row r="230" spans="1:30" x14ac:dyDescent="0.25">
      <c r="A230" s="1">
        <v>214.91</v>
      </c>
      <c r="B230" s="1">
        <v>229</v>
      </c>
      <c r="C230">
        <v>903</v>
      </c>
      <c r="D230" s="1">
        <v>7.17</v>
      </c>
      <c r="E230" s="1">
        <v>214.91</v>
      </c>
      <c r="F230" s="1">
        <v>59.58</v>
      </c>
      <c r="G230">
        <v>30.39</v>
      </c>
      <c r="H230">
        <v>207.71</v>
      </c>
      <c r="I230">
        <v>-27.05</v>
      </c>
      <c r="J230">
        <v>225.52</v>
      </c>
      <c r="K230">
        <v>-97.41</v>
      </c>
      <c r="L230">
        <v>309.83999999999997</v>
      </c>
      <c r="M230" s="10">
        <v>0.27600000000000002</v>
      </c>
      <c r="N230">
        <v>1.169</v>
      </c>
      <c r="O230">
        <v>-1.04</v>
      </c>
      <c r="P230">
        <v>-76.239999999999995</v>
      </c>
      <c r="Q230">
        <v>-2.93</v>
      </c>
      <c r="R230">
        <v>4.54</v>
      </c>
      <c r="S230">
        <v>83.72</v>
      </c>
      <c r="T230">
        <v>0</v>
      </c>
      <c r="U230">
        <v>0</v>
      </c>
      <c r="V230">
        <v>0</v>
      </c>
      <c r="W230">
        <v>0</v>
      </c>
      <c r="X230">
        <v>0</v>
      </c>
      <c r="Y230">
        <v>0</v>
      </c>
      <c r="Z230">
        <v>0</v>
      </c>
      <c r="AA230" t="s">
        <v>251</v>
      </c>
      <c r="AB230">
        <v>26</v>
      </c>
      <c r="AC230">
        <v>238</v>
      </c>
      <c r="AD230">
        <f t="shared" si="3"/>
        <v>249.22800000000001</v>
      </c>
    </row>
    <row r="231" spans="1:30" x14ac:dyDescent="0.25">
      <c r="A231" s="1">
        <v>215.92</v>
      </c>
      <c r="B231" s="1">
        <v>230</v>
      </c>
      <c r="C231">
        <v>902</v>
      </c>
      <c r="D231" s="1">
        <v>7.42</v>
      </c>
      <c r="E231" s="1">
        <v>215.92</v>
      </c>
      <c r="F231" s="1">
        <v>59.53</v>
      </c>
      <c r="G231">
        <v>30.7</v>
      </c>
      <c r="H231">
        <v>208.43</v>
      </c>
      <c r="I231">
        <v>-26.83</v>
      </c>
      <c r="J231">
        <v>226.93</v>
      </c>
      <c r="K231">
        <v>-97.59</v>
      </c>
      <c r="L231">
        <v>331.37</v>
      </c>
      <c r="M231" s="10">
        <v>0.28499999999999998</v>
      </c>
      <c r="N231">
        <v>1.181</v>
      </c>
      <c r="O231">
        <v>-1.032</v>
      </c>
      <c r="P231">
        <v>-76.540000000000006</v>
      </c>
      <c r="Q231">
        <v>-2.94</v>
      </c>
      <c r="R231">
        <v>4.55</v>
      </c>
      <c r="S231">
        <v>83.59</v>
      </c>
      <c r="T231">
        <v>0</v>
      </c>
      <c r="U231">
        <v>0</v>
      </c>
      <c r="V231">
        <v>0</v>
      </c>
      <c r="W231">
        <v>0</v>
      </c>
      <c r="X231">
        <v>0</v>
      </c>
      <c r="Y231">
        <v>0</v>
      </c>
      <c r="Z231">
        <v>0</v>
      </c>
      <c r="AA231" t="s">
        <v>248</v>
      </c>
      <c r="AB231">
        <v>26</v>
      </c>
      <c r="AC231">
        <v>239</v>
      </c>
      <c r="AD231">
        <f t="shared" si="3"/>
        <v>257.07</v>
      </c>
    </row>
    <row r="232" spans="1:30" x14ac:dyDescent="0.25">
      <c r="A232" s="1">
        <v>216.75</v>
      </c>
      <c r="B232" s="1">
        <v>231</v>
      </c>
      <c r="C232">
        <v>902</v>
      </c>
      <c r="D232" s="1">
        <v>7.61</v>
      </c>
      <c r="E232" s="1">
        <v>216.75</v>
      </c>
      <c r="F232" s="1">
        <v>60.2</v>
      </c>
      <c r="G232">
        <v>30.62</v>
      </c>
      <c r="H232">
        <v>209.55</v>
      </c>
      <c r="I232">
        <v>-27.2</v>
      </c>
      <c r="J232">
        <v>227.64</v>
      </c>
      <c r="K232">
        <v>-97.75</v>
      </c>
      <c r="L232">
        <v>351.57</v>
      </c>
      <c r="M232" s="10">
        <v>0.29299999999999998</v>
      </c>
      <c r="N232">
        <v>1.1779999999999999</v>
      </c>
      <c r="O232">
        <v>-1.046</v>
      </c>
      <c r="P232">
        <v>-76.23</v>
      </c>
      <c r="Q232">
        <v>-2.93</v>
      </c>
      <c r="R232">
        <v>4.55</v>
      </c>
      <c r="S232">
        <v>83.59</v>
      </c>
      <c r="T232">
        <v>0</v>
      </c>
      <c r="U232">
        <v>0</v>
      </c>
      <c r="V232">
        <v>0</v>
      </c>
      <c r="W232">
        <v>0</v>
      </c>
      <c r="X232">
        <v>0</v>
      </c>
      <c r="Y232">
        <v>0</v>
      </c>
      <c r="Z232">
        <v>0</v>
      </c>
      <c r="AA232" t="s">
        <v>53</v>
      </c>
      <c r="AB232">
        <v>26</v>
      </c>
      <c r="AC232">
        <v>240</v>
      </c>
      <c r="AD232">
        <f t="shared" si="3"/>
        <v>264.286</v>
      </c>
    </row>
    <row r="233" spans="1:30" x14ac:dyDescent="0.25">
      <c r="A233" s="1">
        <v>217.56</v>
      </c>
      <c r="B233" s="1">
        <v>232</v>
      </c>
      <c r="C233">
        <v>901</v>
      </c>
      <c r="D233" s="1">
        <v>7.75</v>
      </c>
      <c r="E233" s="1">
        <v>217.56</v>
      </c>
      <c r="F233" s="1">
        <v>59.93</v>
      </c>
      <c r="G233">
        <v>31.05</v>
      </c>
      <c r="H233">
        <v>210.16</v>
      </c>
      <c r="I233">
        <v>-27.11</v>
      </c>
      <c r="J233">
        <v>228.63</v>
      </c>
      <c r="K233">
        <v>-97.97</v>
      </c>
      <c r="L233">
        <v>343.16</v>
      </c>
      <c r="M233" s="10">
        <v>0.29799999999999999</v>
      </c>
      <c r="N233">
        <v>1.194</v>
      </c>
      <c r="O233">
        <v>-1.0429999999999999</v>
      </c>
      <c r="P233">
        <v>-76.260000000000005</v>
      </c>
      <c r="Q233">
        <v>-2.93</v>
      </c>
      <c r="R233">
        <v>4.55</v>
      </c>
      <c r="S233">
        <v>83.57</v>
      </c>
      <c r="T233">
        <v>0</v>
      </c>
      <c r="U233">
        <v>0</v>
      </c>
      <c r="V233">
        <v>0</v>
      </c>
      <c r="W233">
        <v>0</v>
      </c>
      <c r="X233">
        <v>0</v>
      </c>
      <c r="Y233">
        <v>0</v>
      </c>
      <c r="Z233">
        <v>0</v>
      </c>
      <c r="AA233" t="s">
        <v>243</v>
      </c>
      <c r="AB233">
        <v>26</v>
      </c>
      <c r="AC233">
        <v>241</v>
      </c>
      <c r="AD233">
        <f t="shared" si="3"/>
        <v>268.49799999999999</v>
      </c>
    </row>
    <row r="234" spans="1:30" x14ac:dyDescent="0.25">
      <c r="A234" s="1">
        <v>218.37</v>
      </c>
      <c r="B234" s="1">
        <v>233</v>
      </c>
      <c r="C234">
        <v>900</v>
      </c>
      <c r="D234" s="1">
        <v>7.64</v>
      </c>
      <c r="E234" s="1">
        <v>218.37</v>
      </c>
      <c r="F234" s="1">
        <v>59.89</v>
      </c>
      <c r="G234">
        <v>31.05</v>
      </c>
      <c r="H234">
        <v>210.88</v>
      </c>
      <c r="I234">
        <v>-27.3</v>
      </c>
      <c r="J234">
        <v>229.55</v>
      </c>
      <c r="K234">
        <v>-98.07</v>
      </c>
      <c r="L234">
        <v>303.55</v>
      </c>
      <c r="M234" s="10">
        <v>0.29399999999999998</v>
      </c>
      <c r="N234">
        <v>1.194</v>
      </c>
      <c r="O234">
        <v>-1.05</v>
      </c>
      <c r="P234">
        <v>-75.88</v>
      </c>
      <c r="Q234">
        <v>-2.92</v>
      </c>
      <c r="R234">
        <v>4.5599999999999996</v>
      </c>
      <c r="S234">
        <v>83.56</v>
      </c>
      <c r="T234">
        <v>0</v>
      </c>
      <c r="U234">
        <v>0</v>
      </c>
      <c r="V234">
        <v>0</v>
      </c>
      <c r="W234">
        <v>0</v>
      </c>
      <c r="X234">
        <v>0</v>
      </c>
      <c r="Y234">
        <v>0</v>
      </c>
      <c r="Z234">
        <v>0</v>
      </c>
      <c r="AA234" t="s">
        <v>247</v>
      </c>
      <c r="AB234">
        <v>26</v>
      </c>
      <c r="AC234">
        <v>242</v>
      </c>
      <c r="AD234">
        <f t="shared" si="3"/>
        <v>264.59999999999997</v>
      </c>
    </row>
    <row r="235" spans="1:30" x14ac:dyDescent="0.25">
      <c r="A235" s="1">
        <v>219.21</v>
      </c>
      <c r="B235" s="1">
        <v>234</v>
      </c>
      <c r="C235">
        <v>900</v>
      </c>
      <c r="D235" s="1">
        <v>7.64</v>
      </c>
      <c r="E235" s="1">
        <v>219.21</v>
      </c>
      <c r="F235" s="1">
        <v>59.44</v>
      </c>
      <c r="G235">
        <v>31.31</v>
      </c>
      <c r="H235">
        <v>211.43</v>
      </c>
      <c r="I235">
        <v>-27.05</v>
      </c>
      <c r="J235">
        <v>230.61</v>
      </c>
      <c r="K235">
        <v>-97.79</v>
      </c>
      <c r="L235">
        <v>311.86</v>
      </c>
      <c r="M235" s="10">
        <v>0.29399999999999998</v>
      </c>
      <c r="N235">
        <v>1.204</v>
      </c>
      <c r="O235">
        <v>-1.04</v>
      </c>
      <c r="P235">
        <v>-75.97</v>
      </c>
      <c r="Q235">
        <v>-2.92</v>
      </c>
      <c r="R235">
        <v>4.5599999999999996</v>
      </c>
      <c r="S235">
        <v>83.44</v>
      </c>
      <c r="T235">
        <v>0</v>
      </c>
      <c r="U235">
        <v>0</v>
      </c>
      <c r="V235">
        <v>0</v>
      </c>
      <c r="W235">
        <v>0</v>
      </c>
      <c r="X235">
        <v>0</v>
      </c>
      <c r="Y235">
        <v>0</v>
      </c>
      <c r="Z235">
        <v>0</v>
      </c>
      <c r="AA235" t="s">
        <v>246</v>
      </c>
      <c r="AB235">
        <v>26</v>
      </c>
      <c r="AC235">
        <v>243</v>
      </c>
      <c r="AD235">
        <f t="shared" si="3"/>
        <v>264.59999999999997</v>
      </c>
    </row>
    <row r="236" spans="1:30" x14ac:dyDescent="0.25">
      <c r="A236" s="1">
        <v>220.02</v>
      </c>
      <c r="B236" s="1">
        <v>235</v>
      </c>
      <c r="C236">
        <v>899</v>
      </c>
      <c r="D236" s="1">
        <v>7.8</v>
      </c>
      <c r="E236" s="1">
        <v>220.02</v>
      </c>
      <c r="F236" s="1">
        <v>59.96</v>
      </c>
      <c r="G236">
        <v>31.37</v>
      </c>
      <c r="H236">
        <v>212.44</v>
      </c>
      <c r="I236">
        <v>-27.49</v>
      </c>
      <c r="J236">
        <v>231.36</v>
      </c>
      <c r="K236">
        <v>-97.77</v>
      </c>
      <c r="L236">
        <v>325.02</v>
      </c>
      <c r="M236" s="10">
        <v>0.3</v>
      </c>
      <c r="N236">
        <v>1.206</v>
      </c>
      <c r="O236">
        <v>-1.0569999999999999</v>
      </c>
      <c r="P236">
        <v>-76.180000000000007</v>
      </c>
      <c r="Q236">
        <v>-2.93</v>
      </c>
      <c r="R236">
        <v>4.5599999999999996</v>
      </c>
      <c r="S236">
        <v>83.43</v>
      </c>
      <c r="T236">
        <v>0</v>
      </c>
      <c r="U236">
        <v>0</v>
      </c>
      <c r="V236">
        <v>0</v>
      </c>
      <c r="W236">
        <v>0</v>
      </c>
      <c r="X236">
        <v>0</v>
      </c>
      <c r="Y236">
        <v>0</v>
      </c>
      <c r="Z236">
        <v>0</v>
      </c>
      <c r="AA236" t="s">
        <v>244</v>
      </c>
      <c r="AB236">
        <v>26</v>
      </c>
      <c r="AC236">
        <v>244</v>
      </c>
      <c r="AD236">
        <f t="shared" si="3"/>
        <v>269.7</v>
      </c>
    </row>
    <row r="237" spans="1:30" x14ac:dyDescent="0.25">
      <c r="A237" s="1">
        <v>220.82</v>
      </c>
      <c r="B237" s="1">
        <v>236</v>
      </c>
      <c r="C237">
        <v>898</v>
      </c>
      <c r="D237" s="1">
        <v>7.91</v>
      </c>
      <c r="E237" s="1">
        <v>220.82</v>
      </c>
      <c r="F237" s="1">
        <v>59.8</v>
      </c>
      <c r="G237">
        <v>31.64</v>
      </c>
      <c r="H237">
        <v>213.1</v>
      </c>
      <c r="I237">
        <v>-27.39</v>
      </c>
      <c r="J237">
        <v>232.31</v>
      </c>
      <c r="K237">
        <v>-97.79</v>
      </c>
      <c r="L237">
        <v>325.14</v>
      </c>
      <c r="M237" s="10">
        <v>0.30399999999999999</v>
      </c>
      <c r="N237">
        <v>1.2170000000000001</v>
      </c>
      <c r="O237">
        <v>-1.054</v>
      </c>
      <c r="P237">
        <v>-75.849999999999994</v>
      </c>
      <c r="Q237">
        <v>-2.92</v>
      </c>
      <c r="R237">
        <v>4.57</v>
      </c>
      <c r="S237">
        <v>83.41</v>
      </c>
      <c r="T237">
        <v>0</v>
      </c>
      <c r="U237">
        <v>0</v>
      </c>
      <c r="V237">
        <v>0</v>
      </c>
      <c r="W237">
        <v>0</v>
      </c>
      <c r="X237">
        <v>0</v>
      </c>
      <c r="Y237">
        <v>0</v>
      </c>
      <c r="Z237">
        <v>0</v>
      </c>
      <c r="AA237" t="s">
        <v>92</v>
      </c>
      <c r="AB237">
        <v>26</v>
      </c>
      <c r="AC237">
        <v>245</v>
      </c>
      <c r="AD237">
        <f t="shared" si="3"/>
        <v>272.99200000000002</v>
      </c>
    </row>
    <row r="238" spans="1:30" x14ac:dyDescent="0.25">
      <c r="A238" s="1">
        <v>221.63</v>
      </c>
      <c r="B238" s="1">
        <v>237</v>
      </c>
      <c r="C238">
        <v>897</v>
      </c>
      <c r="D238" s="1">
        <v>7.9</v>
      </c>
      <c r="E238" s="1">
        <v>221.63</v>
      </c>
      <c r="F238" s="1">
        <v>60.42</v>
      </c>
      <c r="G238">
        <v>31.25</v>
      </c>
      <c r="H238">
        <v>214.17</v>
      </c>
      <c r="I238">
        <v>-27.74</v>
      </c>
      <c r="J238">
        <v>233.01</v>
      </c>
      <c r="K238">
        <v>-97.88</v>
      </c>
      <c r="L238">
        <v>293.35000000000002</v>
      </c>
      <c r="M238" s="10">
        <v>0.30399999999999999</v>
      </c>
      <c r="N238">
        <v>1.202</v>
      </c>
      <c r="O238">
        <v>-1.0669999999999999</v>
      </c>
      <c r="P238">
        <v>-76.02</v>
      </c>
      <c r="Q238">
        <v>-2.92</v>
      </c>
      <c r="R238">
        <v>4.57</v>
      </c>
      <c r="S238">
        <v>83.39</v>
      </c>
      <c r="T238">
        <v>0</v>
      </c>
      <c r="U238">
        <v>0</v>
      </c>
      <c r="V238">
        <v>0</v>
      </c>
      <c r="W238">
        <v>0</v>
      </c>
      <c r="X238">
        <v>0</v>
      </c>
      <c r="Y238">
        <v>0</v>
      </c>
      <c r="Z238">
        <v>0</v>
      </c>
      <c r="AA238" t="s">
        <v>245</v>
      </c>
      <c r="AB238">
        <v>26</v>
      </c>
      <c r="AC238">
        <v>246</v>
      </c>
      <c r="AD238">
        <f t="shared" si="3"/>
        <v>272.68799999999999</v>
      </c>
    </row>
    <row r="239" spans="1:30" x14ac:dyDescent="0.25">
      <c r="A239" s="1">
        <v>222.46</v>
      </c>
      <c r="B239" s="1">
        <v>238</v>
      </c>
      <c r="C239">
        <v>897</v>
      </c>
      <c r="D239" s="1">
        <v>7.97</v>
      </c>
      <c r="E239" s="1">
        <v>222.46</v>
      </c>
      <c r="F239" s="1">
        <v>61.09</v>
      </c>
      <c r="G239">
        <v>31.02</v>
      </c>
      <c r="H239">
        <v>215.3</v>
      </c>
      <c r="I239">
        <v>-28.22</v>
      </c>
      <c r="J239">
        <v>233.71</v>
      </c>
      <c r="K239">
        <v>-97.84</v>
      </c>
      <c r="L239">
        <v>307.06</v>
      </c>
      <c r="M239" s="10">
        <v>0.307</v>
      </c>
      <c r="N239">
        <v>1.1930000000000001</v>
      </c>
      <c r="O239">
        <v>-1.085</v>
      </c>
      <c r="P239">
        <v>-76.27</v>
      </c>
      <c r="Q239">
        <v>-2.93</v>
      </c>
      <c r="R239">
        <v>4.57</v>
      </c>
      <c r="S239">
        <v>83.39</v>
      </c>
      <c r="T239">
        <v>0</v>
      </c>
      <c r="U239">
        <v>0</v>
      </c>
      <c r="V239">
        <v>0</v>
      </c>
      <c r="W239">
        <v>0</v>
      </c>
      <c r="X239">
        <v>0</v>
      </c>
      <c r="Y239">
        <v>0</v>
      </c>
      <c r="Z239">
        <v>0</v>
      </c>
      <c r="AA239" t="s">
        <v>242</v>
      </c>
      <c r="AB239">
        <v>26</v>
      </c>
      <c r="AC239">
        <v>247</v>
      </c>
      <c r="AD239">
        <f t="shared" si="3"/>
        <v>275.37900000000002</v>
      </c>
    </row>
    <row r="240" spans="1:30" x14ac:dyDescent="0.25">
      <c r="A240" s="1">
        <v>223.3</v>
      </c>
      <c r="B240" s="1">
        <v>239</v>
      </c>
      <c r="C240">
        <v>897</v>
      </c>
      <c r="D240" s="1">
        <v>8.06</v>
      </c>
      <c r="E240" s="1">
        <v>223.3</v>
      </c>
      <c r="F240" s="1">
        <v>61.65</v>
      </c>
      <c r="G240">
        <v>30.96</v>
      </c>
      <c r="H240">
        <v>216.37</v>
      </c>
      <c r="I240">
        <v>-28.75</v>
      </c>
      <c r="J240">
        <v>234.43</v>
      </c>
      <c r="K240">
        <v>-97.79</v>
      </c>
      <c r="L240">
        <v>290.37</v>
      </c>
      <c r="M240" s="10">
        <v>0.31</v>
      </c>
      <c r="N240">
        <v>1.1910000000000001</v>
      </c>
      <c r="O240">
        <v>-1.1060000000000001</v>
      </c>
      <c r="P240">
        <v>-76.58</v>
      </c>
      <c r="Q240">
        <v>-2.95</v>
      </c>
      <c r="R240">
        <v>4.57</v>
      </c>
      <c r="S240">
        <v>83.39</v>
      </c>
      <c r="T240">
        <v>0</v>
      </c>
      <c r="U240">
        <v>0</v>
      </c>
      <c r="V240">
        <v>0</v>
      </c>
      <c r="W240">
        <v>0</v>
      </c>
      <c r="X240">
        <v>0</v>
      </c>
      <c r="Y240">
        <v>0</v>
      </c>
      <c r="Z240">
        <v>0</v>
      </c>
      <c r="AA240" t="s">
        <v>241</v>
      </c>
      <c r="AB240">
        <v>26</v>
      </c>
      <c r="AC240">
        <v>248</v>
      </c>
      <c r="AD240">
        <f t="shared" si="3"/>
        <v>278.07</v>
      </c>
    </row>
    <row r="241" spans="1:30" x14ac:dyDescent="0.25">
      <c r="A241" s="1">
        <v>224.13</v>
      </c>
      <c r="B241" s="1">
        <v>240</v>
      </c>
      <c r="C241">
        <v>897</v>
      </c>
      <c r="D241" s="1">
        <v>8.0500000000000007</v>
      </c>
      <c r="E241" s="1">
        <v>224.13</v>
      </c>
      <c r="F241" s="1">
        <v>61.2</v>
      </c>
      <c r="G241">
        <v>31.21</v>
      </c>
      <c r="H241">
        <v>216.92</v>
      </c>
      <c r="I241">
        <v>-28.49</v>
      </c>
      <c r="J241">
        <v>235.5</v>
      </c>
      <c r="K241">
        <v>-97.91</v>
      </c>
      <c r="L241">
        <v>286.27</v>
      </c>
      <c r="M241" s="10">
        <v>0.31</v>
      </c>
      <c r="N241">
        <v>1.2</v>
      </c>
      <c r="O241">
        <v>-1.0960000000000001</v>
      </c>
      <c r="P241">
        <v>-76.94</v>
      </c>
      <c r="Q241">
        <v>-2.96</v>
      </c>
      <c r="R241">
        <v>4.57</v>
      </c>
      <c r="S241">
        <v>83.39</v>
      </c>
      <c r="T241">
        <v>0</v>
      </c>
      <c r="U241">
        <v>0</v>
      </c>
      <c r="V241">
        <v>0</v>
      </c>
      <c r="W241">
        <v>0</v>
      </c>
      <c r="X241">
        <v>0</v>
      </c>
      <c r="Y241">
        <v>0</v>
      </c>
      <c r="Z241">
        <v>0</v>
      </c>
      <c r="AA241" t="s">
        <v>240</v>
      </c>
      <c r="AB241">
        <v>26</v>
      </c>
      <c r="AC241">
        <v>249</v>
      </c>
      <c r="AD241">
        <f t="shared" si="3"/>
        <v>278.07</v>
      </c>
    </row>
    <row r="242" spans="1:30" x14ac:dyDescent="0.25">
      <c r="A242" s="1">
        <v>224.91</v>
      </c>
      <c r="B242" s="1">
        <v>241</v>
      </c>
      <c r="C242">
        <v>895</v>
      </c>
      <c r="D242" s="1">
        <v>7.88</v>
      </c>
      <c r="E242" s="1">
        <v>224.91</v>
      </c>
      <c r="F242" s="1">
        <v>60.78</v>
      </c>
      <c r="G242">
        <v>31.31</v>
      </c>
      <c r="H242">
        <v>217.41</v>
      </c>
      <c r="I242">
        <v>-28.44</v>
      </c>
      <c r="J242">
        <v>236.54</v>
      </c>
      <c r="K242">
        <v>-97.82</v>
      </c>
      <c r="L242">
        <v>291.39</v>
      </c>
      <c r="M242" s="10">
        <v>0.30299999999999999</v>
      </c>
      <c r="N242">
        <v>1.204</v>
      </c>
      <c r="O242">
        <v>-1.0940000000000001</v>
      </c>
      <c r="P242">
        <v>-76.86</v>
      </c>
      <c r="Q242">
        <v>-2.96</v>
      </c>
      <c r="R242">
        <v>4.58</v>
      </c>
      <c r="S242">
        <v>83.35</v>
      </c>
      <c r="T242">
        <v>0</v>
      </c>
      <c r="U242">
        <v>0</v>
      </c>
      <c r="V242">
        <v>0</v>
      </c>
      <c r="W242">
        <v>0</v>
      </c>
      <c r="X242">
        <v>0</v>
      </c>
      <c r="Y242">
        <v>0</v>
      </c>
      <c r="Z242">
        <v>0</v>
      </c>
      <c r="AA242" t="s">
        <v>52</v>
      </c>
      <c r="AB242">
        <v>26</v>
      </c>
      <c r="AC242">
        <v>250</v>
      </c>
      <c r="AD242">
        <f t="shared" si="3"/>
        <v>271.185</v>
      </c>
    </row>
    <row r="243" spans="1:30" x14ac:dyDescent="0.25">
      <c r="A243" s="1">
        <v>225.71</v>
      </c>
      <c r="B243" s="1">
        <v>242</v>
      </c>
      <c r="C243">
        <v>894</v>
      </c>
      <c r="D243" s="1">
        <v>8.26</v>
      </c>
      <c r="E243" s="1">
        <v>225.71</v>
      </c>
      <c r="F243" s="1">
        <v>61.19</v>
      </c>
      <c r="G243">
        <v>31.64</v>
      </c>
      <c r="H243">
        <v>218.37</v>
      </c>
      <c r="I243">
        <v>-28.58</v>
      </c>
      <c r="J243">
        <v>237.3</v>
      </c>
      <c r="K243">
        <v>-97.88</v>
      </c>
      <c r="L243">
        <v>286.76</v>
      </c>
      <c r="M243" s="10">
        <v>0.318</v>
      </c>
      <c r="N243">
        <v>1.2170000000000001</v>
      </c>
      <c r="O243">
        <v>-1.099</v>
      </c>
      <c r="P243">
        <v>-77.040000000000006</v>
      </c>
      <c r="Q243">
        <v>-2.96</v>
      </c>
      <c r="R243">
        <v>4.59</v>
      </c>
      <c r="S243">
        <v>83.33</v>
      </c>
      <c r="T243">
        <v>0</v>
      </c>
      <c r="U243">
        <v>0</v>
      </c>
      <c r="V243">
        <v>0</v>
      </c>
      <c r="W243">
        <v>0</v>
      </c>
      <c r="X243">
        <v>0</v>
      </c>
      <c r="Y243">
        <v>0</v>
      </c>
      <c r="Z243">
        <v>0</v>
      </c>
      <c r="AA243" t="s">
        <v>239</v>
      </c>
      <c r="AB243">
        <v>26</v>
      </c>
      <c r="AC243">
        <v>251</v>
      </c>
      <c r="AD243">
        <f t="shared" si="3"/>
        <v>284.29200000000003</v>
      </c>
    </row>
    <row r="244" spans="1:30" x14ac:dyDescent="0.25">
      <c r="A244" s="1">
        <v>226.55</v>
      </c>
      <c r="B244" s="1">
        <v>243</v>
      </c>
      <c r="C244">
        <v>894</v>
      </c>
      <c r="D244" s="1">
        <v>8.32</v>
      </c>
      <c r="E244" s="1">
        <v>226.55</v>
      </c>
      <c r="F244" s="1">
        <v>60.74</v>
      </c>
      <c r="G244">
        <v>32.17</v>
      </c>
      <c r="H244">
        <v>218.91</v>
      </c>
      <c r="I244">
        <v>-28.59</v>
      </c>
      <c r="J244">
        <v>238.37</v>
      </c>
      <c r="K244">
        <v>-98.04</v>
      </c>
      <c r="L244">
        <v>304.63</v>
      </c>
      <c r="M244" s="10">
        <v>0.32</v>
      </c>
      <c r="N244">
        <v>1.2370000000000001</v>
      </c>
      <c r="O244">
        <v>-1.1000000000000001</v>
      </c>
      <c r="P244">
        <v>-77.819999999999993</v>
      </c>
      <c r="Q244">
        <v>-2.99</v>
      </c>
      <c r="R244">
        <v>4.59</v>
      </c>
      <c r="S244">
        <v>83.33</v>
      </c>
      <c r="T244">
        <v>0</v>
      </c>
      <c r="U244">
        <v>0</v>
      </c>
      <c r="V244">
        <v>0</v>
      </c>
      <c r="W244">
        <v>0</v>
      </c>
      <c r="X244">
        <v>0</v>
      </c>
      <c r="Y244">
        <v>0</v>
      </c>
      <c r="Z244">
        <v>0</v>
      </c>
      <c r="AA244" t="s">
        <v>238</v>
      </c>
      <c r="AB244">
        <v>26</v>
      </c>
      <c r="AC244">
        <v>252</v>
      </c>
      <c r="AD244">
        <f t="shared" si="3"/>
        <v>286.08</v>
      </c>
    </row>
    <row r="245" spans="1:30" x14ac:dyDescent="0.25">
      <c r="A245" s="1">
        <v>227.35</v>
      </c>
      <c r="B245" s="1">
        <v>244</v>
      </c>
      <c r="C245">
        <v>893</v>
      </c>
      <c r="D245" s="1">
        <v>8.34</v>
      </c>
      <c r="E245" s="1">
        <v>227.35</v>
      </c>
      <c r="F245" s="1">
        <v>60.81</v>
      </c>
      <c r="G245">
        <v>32.25</v>
      </c>
      <c r="H245">
        <v>219.68</v>
      </c>
      <c r="I245">
        <v>-28.77</v>
      </c>
      <c r="J245">
        <v>239.25</v>
      </c>
      <c r="K245">
        <v>-98.04</v>
      </c>
      <c r="L245">
        <v>324.18</v>
      </c>
      <c r="M245" s="10">
        <v>0.32100000000000001</v>
      </c>
      <c r="N245">
        <v>1.24</v>
      </c>
      <c r="O245">
        <v>-1.107</v>
      </c>
      <c r="P245">
        <v>-77.62</v>
      </c>
      <c r="Q245">
        <v>-2.99</v>
      </c>
      <c r="R245">
        <v>4.59</v>
      </c>
      <c r="S245">
        <v>83.31</v>
      </c>
      <c r="T245">
        <v>0</v>
      </c>
      <c r="U245">
        <v>0</v>
      </c>
      <c r="V245">
        <v>0</v>
      </c>
      <c r="W245">
        <v>0</v>
      </c>
      <c r="X245">
        <v>0</v>
      </c>
      <c r="Y245">
        <v>0</v>
      </c>
      <c r="Z245">
        <v>0</v>
      </c>
      <c r="AA245" t="s">
        <v>237</v>
      </c>
      <c r="AB245">
        <v>26</v>
      </c>
      <c r="AC245">
        <v>253</v>
      </c>
      <c r="AD245">
        <f t="shared" si="3"/>
        <v>286.65300000000002</v>
      </c>
    </row>
    <row r="246" spans="1:30" x14ac:dyDescent="0.25">
      <c r="A246" s="1">
        <v>228.18</v>
      </c>
      <c r="B246" s="1">
        <v>245</v>
      </c>
      <c r="C246">
        <v>893</v>
      </c>
      <c r="D246" s="1">
        <v>8.5399999999999991</v>
      </c>
      <c r="E246" s="1">
        <v>228.18</v>
      </c>
      <c r="F246" s="1">
        <v>61.25</v>
      </c>
      <c r="G246">
        <v>32.31</v>
      </c>
      <c r="H246">
        <v>220.71</v>
      </c>
      <c r="I246">
        <v>-29.03</v>
      </c>
      <c r="J246">
        <v>240.01</v>
      </c>
      <c r="K246">
        <v>-98.07</v>
      </c>
      <c r="L246">
        <v>313.35000000000002</v>
      </c>
      <c r="M246" s="10">
        <v>0.32900000000000001</v>
      </c>
      <c r="N246">
        <v>1.2430000000000001</v>
      </c>
      <c r="O246">
        <v>-1.117</v>
      </c>
      <c r="P246">
        <v>-77.510000000000005</v>
      </c>
      <c r="Q246">
        <v>-2.98</v>
      </c>
      <c r="R246">
        <v>4.59</v>
      </c>
      <c r="S246">
        <v>83.2</v>
      </c>
      <c r="T246">
        <v>0</v>
      </c>
      <c r="U246">
        <v>0</v>
      </c>
      <c r="V246">
        <v>0</v>
      </c>
      <c r="W246">
        <v>0</v>
      </c>
      <c r="X246">
        <v>0</v>
      </c>
      <c r="Y246">
        <v>0</v>
      </c>
      <c r="Z246">
        <v>0</v>
      </c>
      <c r="AA246" t="s">
        <v>235</v>
      </c>
      <c r="AB246">
        <v>26</v>
      </c>
      <c r="AC246">
        <v>254</v>
      </c>
      <c r="AD246">
        <f t="shared" si="3"/>
        <v>293.79700000000003</v>
      </c>
    </row>
    <row r="247" spans="1:30" x14ac:dyDescent="0.25">
      <c r="A247" s="1">
        <v>228.97</v>
      </c>
      <c r="B247" s="1">
        <v>246</v>
      </c>
      <c r="C247">
        <v>892</v>
      </c>
      <c r="D247" s="1">
        <v>8.61</v>
      </c>
      <c r="E247" s="1">
        <v>228.97</v>
      </c>
      <c r="F247" s="1">
        <v>61.21</v>
      </c>
      <c r="G247">
        <v>32.409999999999997</v>
      </c>
      <c r="H247">
        <v>221.71</v>
      </c>
      <c r="I247">
        <v>-28.94</v>
      </c>
      <c r="J247">
        <v>240.43</v>
      </c>
      <c r="K247">
        <v>-98.16</v>
      </c>
      <c r="L247">
        <v>307.66000000000003</v>
      </c>
      <c r="M247" s="10">
        <v>0.33100000000000002</v>
      </c>
      <c r="N247">
        <v>1.246</v>
      </c>
      <c r="O247">
        <v>-1.113</v>
      </c>
      <c r="P247">
        <v>-77.760000000000005</v>
      </c>
      <c r="Q247">
        <v>-2.99</v>
      </c>
      <c r="R247">
        <v>4.5999999999999996</v>
      </c>
      <c r="S247">
        <v>83.18</v>
      </c>
      <c r="T247">
        <v>0</v>
      </c>
      <c r="U247">
        <v>0</v>
      </c>
      <c r="V247">
        <v>0</v>
      </c>
      <c r="W247">
        <v>0</v>
      </c>
      <c r="X247">
        <v>0</v>
      </c>
      <c r="Y247">
        <v>0</v>
      </c>
      <c r="Z247">
        <v>0</v>
      </c>
      <c r="AA247" t="s">
        <v>91</v>
      </c>
      <c r="AB247">
        <v>26</v>
      </c>
      <c r="AC247">
        <v>255</v>
      </c>
      <c r="AD247">
        <f t="shared" si="3"/>
        <v>295.25200000000001</v>
      </c>
    </row>
    <row r="248" spans="1:30" x14ac:dyDescent="0.25">
      <c r="A248" s="1">
        <v>229.8</v>
      </c>
      <c r="B248" s="1">
        <v>247</v>
      </c>
      <c r="C248">
        <v>892</v>
      </c>
      <c r="D248" s="1">
        <v>8.56</v>
      </c>
      <c r="E248" s="1">
        <v>229.8</v>
      </c>
      <c r="F248" s="1">
        <v>61.1</v>
      </c>
      <c r="G248">
        <v>32.58</v>
      </c>
      <c r="H248">
        <v>222.43</v>
      </c>
      <c r="I248">
        <v>-29.17</v>
      </c>
      <c r="J248">
        <v>241.39</v>
      </c>
      <c r="K248">
        <v>-98.32</v>
      </c>
      <c r="L248">
        <v>326.8</v>
      </c>
      <c r="M248" s="10">
        <v>0.32900000000000001</v>
      </c>
      <c r="N248">
        <v>1.2529999999999999</v>
      </c>
      <c r="O248">
        <v>-1.1220000000000001</v>
      </c>
      <c r="P248">
        <v>-77.16</v>
      </c>
      <c r="Q248">
        <v>-2.97</v>
      </c>
      <c r="R248">
        <v>4.5999999999999996</v>
      </c>
      <c r="S248">
        <v>83.18</v>
      </c>
      <c r="T248">
        <v>0</v>
      </c>
      <c r="U248">
        <v>0</v>
      </c>
      <c r="V248">
        <v>0</v>
      </c>
      <c r="W248">
        <v>0</v>
      </c>
      <c r="X248">
        <v>0</v>
      </c>
      <c r="Y248">
        <v>0</v>
      </c>
      <c r="Z248">
        <v>0</v>
      </c>
      <c r="AA248" t="s">
        <v>234</v>
      </c>
      <c r="AB248">
        <v>26</v>
      </c>
      <c r="AC248">
        <v>256</v>
      </c>
      <c r="AD248">
        <f t="shared" si="3"/>
        <v>293.46800000000002</v>
      </c>
    </row>
    <row r="249" spans="1:30" x14ac:dyDescent="0.25">
      <c r="A249" s="1">
        <v>230.52</v>
      </c>
      <c r="B249" s="1">
        <v>248</v>
      </c>
      <c r="C249">
        <v>889</v>
      </c>
      <c r="D249" s="1">
        <v>8.6</v>
      </c>
      <c r="E249" s="1">
        <v>230.52</v>
      </c>
      <c r="F249" s="1">
        <v>61.08</v>
      </c>
      <c r="G249">
        <v>32.57</v>
      </c>
      <c r="H249">
        <v>223.04</v>
      </c>
      <c r="I249">
        <v>-29.03</v>
      </c>
      <c r="J249">
        <v>242.26</v>
      </c>
      <c r="K249">
        <v>-98.52</v>
      </c>
      <c r="L249">
        <v>329.89</v>
      </c>
      <c r="M249" s="10">
        <v>0.33100000000000002</v>
      </c>
      <c r="N249">
        <v>1.2529999999999999</v>
      </c>
      <c r="O249">
        <v>-1.117</v>
      </c>
      <c r="P249">
        <v>-77.25</v>
      </c>
      <c r="Q249">
        <v>-2.97</v>
      </c>
      <c r="R249">
        <v>4.6100000000000003</v>
      </c>
      <c r="S249">
        <v>83.13</v>
      </c>
      <c r="T249">
        <v>0</v>
      </c>
      <c r="U249">
        <v>0</v>
      </c>
      <c r="V249">
        <v>0</v>
      </c>
      <c r="W249">
        <v>0</v>
      </c>
      <c r="X249">
        <v>0</v>
      </c>
      <c r="Y249">
        <v>0</v>
      </c>
      <c r="Z249">
        <v>0</v>
      </c>
      <c r="AA249" t="s">
        <v>233</v>
      </c>
      <c r="AB249">
        <v>26</v>
      </c>
      <c r="AC249">
        <v>257</v>
      </c>
      <c r="AD249">
        <f t="shared" si="3"/>
        <v>294.25900000000001</v>
      </c>
    </row>
    <row r="250" spans="1:30" x14ac:dyDescent="0.25">
      <c r="A250" s="1">
        <v>231.35</v>
      </c>
      <c r="B250" s="1">
        <v>249</v>
      </c>
      <c r="C250">
        <v>889</v>
      </c>
      <c r="D250" s="1">
        <v>8.69</v>
      </c>
      <c r="E250" s="1">
        <v>231.35</v>
      </c>
      <c r="F250" s="1">
        <v>60.63</v>
      </c>
      <c r="G250">
        <v>32.950000000000003</v>
      </c>
      <c r="H250">
        <v>223.57</v>
      </c>
      <c r="I250">
        <v>-28.68</v>
      </c>
      <c r="J250">
        <v>243.34</v>
      </c>
      <c r="K250">
        <v>-98.68</v>
      </c>
      <c r="L250">
        <v>300.82</v>
      </c>
      <c r="M250" s="10">
        <v>0.33400000000000002</v>
      </c>
      <c r="N250">
        <v>1.2669999999999999</v>
      </c>
      <c r="O250">
        <v>-1.103</v>
      </c>
      <c r="P250">
        <v>-77.17</v>
      </c>
      <c r="Q250">
        <v>-2.97</v>
      </c>
      <c r="R250">
        <v>4.6100000000000003</v>
      </c>
      <c r="S250">
        <v>83.13</v>
      </c>
      <c r="T250">
        <v>0</v>
      </c>
      <c r="U250">
        <v>0</v>
      </c>
      <c r="V250">
        <v>0</v>
      </c>
      <c r="W250">
        <v>0</v>
      </c>
      <c r="X250">
        <v>0</v>
      </c>
      <c r="Y250">
        <v>0</v>
      </c>
      <c r="Z250">
        <v>0</v>
      </c>
      <c r="AA250" t="s">
        <v>228</v>
      </c>
      <c r="AB250">
        <v>26</v>
      </c>
      <c r="AC250">
        <v>258</v>
      </c>
      <c r="AD250">
        <f t="shared" si="3"/>
        <v>296.92600000000004</v>
      </c>
    </row>
    <row r="251" spans="1:30" x14ac:dyDescent="0.25">
      <c r="A251" s="1">
        <v>232.17</v>
      </c>
      <c r="B251" s="1">
        <v>250</v>
      </c>
      <c r="C251">
        <v>889</v>
      </c>
      <c r="D251" s="1">
        <v>8.6300000000000008</v>
      </c>
      <c r="E251" s="1">
        <v>232.17</v>
      </c>
      <c r="F251" s="1">
        <v>61.42</v>
      </c>
      <c r="G251">
        <v>32.44</v>
      </c>
      <c r="H251">
        <v>224.77</v>
      </c>
      <c r="I251">
        <v>-29.28</v>
      </c>
      <c r="J251">
        <v>243.95</v>
      </c>
      <c r="K251">
        <v>-98.75</v>
      </c>
      <c r="L251">
        <v>307.27</v>
      </c>
      <c r="M251" s="10">
        <v>0.33200000000000002</v>
      </c>
      <c r="N251">
        <v>1.248</v>
      </c>
      <c r="O251">
        <v>-1.1259999999999999</v>
      </c>
      <c r="P251">
        <v>-77.239999999999995</v>
      </c>
      <c r="Q251">
        <v>-2.97</v>
      </c>
      <c r="R251">
        <v>4.6100000000000003</v>
      </c>
      <c r="S251">
        <v>83.13</v>
      </c>
      <c r="T251">
        <v>0</v>
      </c>
      <c r="U251">
        <v>0</v>
      </c>
      <c r="V251">
        <v>0</v>
      </c>
      <c r="W251">
        <v>0</v>
      </c>
      <c r="X251">
        <v>0</v>
      </c>
      <c r="Y251">
        <v>0</v>
      </c>
      <c r="Z251">
        <v>0</v>
      </c>
      <c r="AA251" t="s">
        <v>229</v>
      </c>
      <c r="AB251">
        <v>26</v>
      </c>
      <c r="AC251">
        <v>259</v>
      </c>
      <c r="AD251">
        <f t="shared" si="3"/>
        <v>295.14800000000002</v>
      </c>
    </row>
    <row r="252" spans="1:30" x14ac:dyDescent="0.25">
      <c r="A252" s="1">
        <v>233</v>
      </c>
      <c r="B252" s="1">
        <v>251</v>
      </c>
      <c r="C252">
        <v>889</v>
      </c>
      <c r="D252" s="1">
        <v>8.48</v>
      </c>
      <c r="E252" s="1">
        <v>233</v>
      </c>
      <c r="F252" s="1">
        <v>60.74</v>
      </c>
      <c r="G252">
        <v>32.69</v>
      </c>
      <c r="H252">
        <v>225.16</v>
      </c>
      <c r="I252">
        <v>-28.99</v>
      </c>
      <c r="J252">
        <v>245.13</v>
      </c>
      <c r="K252">
        <v>-98.86</v>
      </c>
      <c r="L252">
        <v>309.02</v>
      </c>
      <c r="M252" s="10">
        <v>0.32600000000000001</v>
      </c>
      <c r="N252">
        <v>1.2569999999999999</v>
      </c>
      <c r="O252">
        <v>-1.115</v>
      </c>
      <c r="P252">
        <v>-77.7</v>
      </c>
      <c r="Q252">
        <v>-2.99</v>
      </c>
      <c r="R252">
        <v>4.6100000000000003</v>
      </c>
      <c r="S252">
        <v>83.13</v>
      </c>
      <c r="T252">
        <v>0</v>
      </c>
      <c r="U252">
        <v>0</v>
      </c>
      <c r="V252">
        <v>0</v>
      </c>
      <c r="W252">
        <v>0</v>
      </c>
      <c r="X252">
        <v>0</v>
      </c>
      <c r="Y252">
        <v>0</v>
      </c>
      <c r="Z252">
        <v>0</v>
      </c>
      <c r="AA252" t="s">
        <v>51</v>
      </c>
      <c r="AB252">
        <v>26</v>
      </c>
      <c r="AC252">
        <v>260</v>
      </c>
      <c r="AD252">
        <f t="shared" si="3"/>
        <v>289.81400000000002</v>
      </c>
    </row>
    <row r="253" spans="1:30" x14ac:dyDescent="0.25">
      <c r="A253" s="1">
        <v>233.83</v>
      </c>
      <c r="B253" s="1">
        <v>252</v>
      </c>
      <c r="C253">
        <v>889</v>
      </c>
      <c r="D253" s="1">
        <v>8.43</v>
      </c>
      <c r="E253" s="1">
        <v>233.83</v>
      </c>
      <c r="F253" s="1">
        <v>61.53</v>
      </c>
      <c r="G253">
        <v>32.24</v>
      </c>
      <c r="H253">
        <v>226.39</v>
      </c>
      <c r="I253">
        <v>-29.66</v>
      </c>
      <c r="J253">
        <v>245.73</v>
      </c>
      <c r="K253">
        <v>-99.04</v>
      </c>
      <c r="L253">
        <v>310.75</v>
      </c>
      <c r="M253" s="10">
        <v>0.32400000000000001</v>
      </c>
      <c r="N253">
        <v>1.24</v>
      </c>
      <c r="O253">
        <v>-1.141</v>
      </c>
      <c r="P253">
        <v>-77.739999999999995</v>
      </c>
      <c r="Q253">
        <v>-2.99</v>
      </c>
      <c r="R253">
        <v>4.6100000000000003</v>
      </c>
      <c r="S253">
        <v>83.13</v>
      </c>
      <c r="T253">
        <v>0</v>
      </c>
      <c r="U253">
        <v>0</v>
      </c>
      <c r="V253">
        <v>0</v>
      </c>
      <c r="W253">
        <v>0</v>
      </c>
      <c r="X253">
        <v>0</v>
      </c>
      <c r="Y253">
        <v>0</v>
      </c>
      <c r="Z253">
        <v>0</v>
      </c>
      <c r="AA253" t="s">
        <v>236</v>
      </c>
      <c r="AB253">
        <v>26</v>
      </c>
      <c r="AC253">
        <v>261</v>
      </c>
      <c r="AD253">
        <f t="shared" si="3"/>
        <v>288.036</v>
      </c>
    </row>
    <row r="254" spans="1:30" x14ac:dyDescent="0.25">
      <c r="A254" s="1">
        <v>234.66</v>
      </c>
      <c r="B254" s="1">
        <v>253</v>
      </c>
      <c r="C254">
        <v>889</v>
      </c>
      <c r="D254" s="1">
        <v>8.51</v>
      </c>
      <c r="E254" s="1">
        <v>234.66</v>
      </c>
      <c r="F254" s="1">
        <v>61.08</v>
      </c>
      <c r="G254">
        <v>32.65</v>
      </c>
      <c r="H254">
        <v>226.9</v>
      </c>
      <c r="I254">
        <v>-29.36</v>
      </c>
      <c r="J254">
        <v>246.82</v>
      </c>
      <c r="K254">
        <v>-99.02</v>
      </c>
      <c r="L254">
        <v>324.70999999999998</v>
      </c>
      <c r="M254" s="10">
        <v>0.32700000000000001</v>
      </c>
      <c r="N254">
        <v>1.256</v>
      </c>
      <c r="O254">
        <v>-1.129</v>
      </c>
      <c r="P254">
        <v>-78.319999999999993</v>
      </c>
      <c r="Q254">
        <v>-3.01</v>
      </c>
      <c r="R254">
        <v>4.72</v>
      </c>
      <c r="S254">
        <v>83.01</v>
      </c>
      <c r="T254">
        <v>0</v>
      </c>
      <c r="U254">
        <v>0</v>
      </c>
      <c r="V254">
        <v>0</v>
      </c>
      <c r="W254">
        <v>0</v>
      </c>
      <c r="X254">
        <v>0</v>
      </c>
      <c r="Y254">
        <v>0</v>
      </c>
      <c r="Z254">
        <v>0</v>
      </c>
      <c r="AA254" t="s">
        <v>231</v>
      </c>
      <c r="AB254">
        <v>26</v>
      </c>
      <c r="AC254">
        <v>262</v>
      </c>
      <c r="AD254">
        <f t="shared" si="3"/>
        <v>290.70300000000003</v>
      </c>
    </row>
    <row r="255" spans="1:30" x14ac:dyDescent="0.25">
      <c r="A255" s="1">
        <v>235.42</v>
      </c>
      <c r="B255" s="1">
        <v>254</v>
      </c>
      <c r="C255">
        <v>887</v>
      </c>
      <c r="D255" s="1">
        <v>8.57</v>
      </c>
      <c r="E255" s="1">
        <v>235.42</v>
      </c>
      <c r="F255" s="1">
        <v>60.43</v>
      </c>
      <c r="G255">
        <v>33.19</v>
      </c>
      <c r="H255">
        <v>227.22</v>
      </c>
      <c r="I255">
        <v>-29.03</v>
      </c>
      <c r="J255">
        <v>247.95</v>
      </c>
      <c r="K255">
        <v>-99.07</v>
      </c>
      <c r="L255">
        <v>311.06</v>
      </c>
      <c r="M255" s="10">
        <v>0.33</v>
      </c>
      <c r="N255">
        <v>1.2769999999999999</v>
      </c>
      <c r="O255">
        <v>-1.1160000000000001</v>
      </c>
      <c r="P255">
        <v>-78.2</v>
      </c>
      <c r="Q255">
        <v>-3.01</v>
      </c>
      <c r="R255">
        <v>4.74</v>
      </c>
      <c r="S255">
        <v>82.98</v>
      </c>
      <c r="T255">
        <v>0</v>
      </c>
      <c r="U255">
        <v>0</v>
      </c>
      <c r="V255">
        <v>0</v>
      </c>
      <c r="W255">
        <v>0</v>
      </c>
      <c r="X255">
        <v>0</v>
      </c>
      <c r="Y255">
        <v>0</v>
      </c>
      <c r="Z255">
        <v>0</v>
      </c>
      <c r="AA255" t="s">
        <v>232</v>
      </c>
      <c r="AB255">
        <v>26</v>
      </c>
      <c r="AC255">
        <v>263</v>
      </c>
      <c r="AD255">
        <f t="shared" si="3"/>
        <v>292.71000000000004</v>
      </c>
    </row>
    <row r="256" spans="1:30" x14ac:dyDescent="0.25">
      <c r="A256" s="1">
        <v>236.45</v>
      </c>
      <c r="B256" s="1">
        <v>255</v>
      </c>
      <c r="C256">
        <v>886</v>
      </c>
      <c r="D256" s="1">
        <v>8.6199999999999992</v>
      </c>
      <c r="E256" s="1">
        <v>236.45</v>
      </c>
      <c r="F256" s="1">
        <v>60.84</v>
      </c>
      <c r="G256">
        <v>33.119999999999997</v>
      </c>
      <c r="H256">
        <v>228.57</v>
      </c>
      <c r="I256">
        <v>-29.42</v>
      </c>
      <c r="J256">
        <v>248.69</v>
      </c>
      <c r="K256">
        <v>-99.18</v>
      </c>
      <c r="L256">
        <v>291.33</v>
      </c>
      <c r="M256" s="10">
        <v>0.33200000000000002</v>
      </c>
      <c r="N256">
        <v>1.274</v>
      </c>
      <c r="O256">
        <v>-1.1319999999999999</v>
      </c>
      <c r="P256">
        <v>-79.39</v>
      </c>
      <c r="Q256">
        <v>-3.05</v>
      </c>
      <c r="R256">
        <v>4.74</v>
      </c>
      <c r="S256">
        <v>82.96</v>
      </c>
      <c r="T256">
        <v>0</v>
      </c>
      <c r="U256">
        <v>0</v>
      </c>
      <c r="V256">
        <v>0</v>
      </c>
      <c r="W256">
        <v>0</v>
      </c>
      <c r="X256">
        <v>0</v>
      </c>
      <c r="Y256">
        <v>0</v>
      </c>
      <c r="Z256">
        <v>0</v>
      </c>
      <c r="AA256" t="s">
        <v>230</v>
      </c>
      <c r="AB256">
        <v>26</v>
      </c>
      <c r="AC256">
        <v>264</v>
      </c>
      <c r="AD256">
        <f t="shared" si="3"/>
        <v>294.15200000000004</v>
      </c>
    </row>
    <row r="257" spans="1:30" x14ac:dyDescent="0.25">
      <c r="A257" s="1">
        <v>237.24</v>
      </c>
      <c r="B257" s="1">
        <v>256</v>
      </c>
      <c r="C257">
        <v>885</v>
      </c>
      <c r="D257" s="1">
        <v>8.68</v>
      </c>
      <c r="E257" s="1">
        <v>237.24</v>
      </c>
      <c r="F257" s="1">
        <v>60.79</v>
      </c>
      <c r="G257">
        <v>33.299999999999997</v>
      </c>
      <c r="H257">
        <v>229.28</v>
      </c>
      <c r="I257">
        <v>-29.5</v>
      </c>
      <c r="J257">
        <v>249.57</v>
      </c>
      <c r="K257">
        <v>-99.18</v>
      </c>
      <c r="L257">
        <v>278.27999999999997</v>
      </c>
      <c r="M257" s="10">
        <v>0.33400000000000002</v>
      </c>
      <c r="N257">
        <v>1.2809999999999999</v>
      </c>
      <c r="O257">
        <v>-1.135</v>
      </c>
      <c r="P257">
        <v>-79.34</v>
      </c>
      <c r="Q257">
        <v>-3.05</v>
      </c>
      <c r="R257">
        <v>4.75</v>
      </c>
      <c r="S257">
        <v>82.94</v>
      </c>
      <c r="T257">
        <v>0</v>
      </c>
      <c r="U257">
        <v>0</v>
      </c>
      <c r="V257">
        <v>0</v>
      </c>
      <c r="W257">
        <v>0</v>
      </c>
      <c r="X257">
        <v>0</v>
      </c>
      <c r="Y257">
        <v>0</v>
      </c>
      <c r="Z257">
        <v>0</v>
      </c>
      <c r="AA257" t="s">
        <v>90</v>
      </c>
      <c r="AB257">
        <v>26</v>
      </c>
      <c r="AC257">
        <v>265</v>
      </c>
      <c r="AD257">
        <f t="shared" si="3"/>
        <v>295.59000000000003</v>
      </c>
    </row>
    <row r="258" spans="1:30" x14ac:dyDescent="0.25">
      <c r="A258" s="1">
        <v>238.03</v>
      </c>
      <c r="B258" s="1">
        <v>257</v>
      </c>
      <c r="C258">
        <v>884</v>
      </c>
      <c r="D258" s="1">
        <v>8.73</v>
      </c>
      <c r="E258" s="1">
        <v>238.03</v>
      </c>
      <c r="F258" s="1">
        <v>60.86</v>
      </c>
      <c r="G258">
        <v>33.380000000000003</v>
      </c>
      <c r="H258">
        <v>230.05</v>
      </c>
      <c r="I258">
        <v>-29.61</v>
      </c>
      <c r="J258">
        <v>250.44</v>
      </c>
      <c r="K258">
        <v>-99.16</v>
      </c>
      <c r="L258">
        <v>277.64</v>
      </c>
      <c r="M258" s="10">
        <v>0.33600000000000002</v>
      </c>
      <c r="N258">
        <v>1.284</v>
      </c>
      <c r="O258">
        <v>-1.139</v>
      </c>
      <c r="P258">
        <v>-79.91</v>
      </c>
      <c r="Q258">
        <v>-3.07</v>
      </c>
      <c r="R258">
        <v>4.8600000000000003</v>
      </c>
      <c r="S258">
        <v>82.81</v>
      </c>
      <c r="T258">
        <v>0</v>
      </c>
      <c r="U258">
        <v>0</v>
      </c>
      <c r="V258">
        <v>0</v>
      </c>
      <c r="W258">
        <v>0</v>
      </c>
      <c r="X258">
        <v>0</v>
      </c>
      <c r="Y258">
        <v>0</v>
      </c>
      <c r="Z258">
        <v>0</v>
      </c>
      <c r="AA258" t="s">
        <v>227</v>
      </c>
      <c r="AB258">
        <v>26</v>
      </c>
      <c r="AC258">
        <v>266</v>
      </c>
      <c r="AD258">
        <f t="shared" si="3"/>
        <v>297.024</v>
      </c>
    </row>
    <row r="259" spans="1:30" x14ac:dyDescent="0.25">
      <c r="A259" s="1">
        <v>238.86</v>
      </c>
      <c r="B259" s="1">
        <v>258</v>
      </c>
      <c r="C259">
        <v>884</v>
      </c>
      <c r="D259" s="1">
        <v>8.6999999999999993</v>
      </c>
      <c r="E259" s="1">
        <v>238.86</v>
      </c>
      <c r="F259" s="1">
        <v>60.86</v>
      </c>
      <c r="G259">
        <v>33.380000000000003</v>
      </c>
      <c r="H259">
        <v>230.83</v>
      </c>
      <c r="I259">
        <v>-29.67</v>
      </c>
      <c r="J259">
        <v>251.35</v>
      </c>
      <c r="K259">
        <v>-99.11</v>
      </c>
      <c r="L259">
        <v>260.31</v>
      </c>
      <c r="M259" s="10">
        <v>0.33500000000000002</v>
      </c>
      <c r="N259">
        <v>1.284</v>
      </c>
      <c r="O259">
        <v>-1.141</v>
      </c>
      <c r="P259">
        <v>-79.95</v>
      </c>
      <c r="Q259">
        <v>-3.07</v>
      </c>
      <c r="R259">
        <v>4.9800000000000004</v>
      </c>
      <c r="S259">
        <v>82.69</v>
      </c>
      <c r="T259">
        <v>0</v>
      </c>
      <c r="U259">
        <v>0</v>
      </c>
      <c r="V259">
        <v>0</v>
      </c>
      <c r="W259">
        <v>0</v>
      </c>
      <c r="X259">
        <v>0</v>
      </c>
      <c r="Y259">
        <v>0</v>
      </c>
      <c r="Z259">
        <v>0</v>
      </c>
      <c r="AA259" t="s">
        <v>226</v>
      </c>
      <c r="AB259">
        <v>26</v>
      </c>
      <c r="AC259">
        <v>267</v>
      </c>
      <c r="AD259">
        <f t="shared" ref="AD259:AD322" si="4">C259*M259</f>
        <v>296.14000000000004</v>
      </c>
    </row>
    <row r="260" spans="1:30" x14ac:dyDescent="0.25">
      <c r="A260" s="1">
        <v>239.69</v>
      </c>
      <c r="B260" s="1">
        <v>259</v>
      </c>
      <c r="C260">
        <v>884</v>
      </c>
      <c r="D260" s="1">
        <v>8.77</v>
      </c>
      <c r="E260" s="1">
        <v>239.69</v>
      </c>
      <c r="F260" s="1">
        <v>60.75</v>
      </c>
      <c r="G260">
        <v>33.659999999999997</v>
      </c>
      <c r="H260">
        <v>231.54</v>
      </c>
      <c r="I260">
        <v>-29.73</v>
      </c>
      <c r="J260">
        <v>252.3</v>
      </c>
      <c r="K260">
        <v>-98.95</v>
      </c>
      <c r="L260">
        <v>270.49</v>
      </c>
      <c r="M260" s="10">
        <v>0.33700000000000002</v>
      </c>
      <c r="N260">
        <v>1.294</v>
      </c>
      <c r="O260">
        <v>-1.143</v>
      </c>
      <c r="P260">
        <v>-79.98</v>
      </c>
      <c r="Q260">
        <v>-3.08</v>
      </c>
      <c r="R260">
        <v>5.09</v>
      </c>
      <c r="S260">
        <v>82.58</v>
      </c>
      <c r="T260">
        <v>0</v>
      </c>
      <c r="U260">
        <v>0</v>
      </c>
      <c r="V260">
        <v>0</v>
      </c>
      <c r="W260">
        <v>0</v>
      </c>
      <c r="X260">
        <v>0</v>
      </c>
      <c r="Y260">
        <v>0</v>
      </c>
      <c r="Z260">
        <v>0</v>
      </c>
      <c r="AA260" t="s">
        <v>225</v>
      </c>
      <c r="AB260">
        <v>26</v>
      </c>
      <c r="AC260">
        <v>268</v>
      </c>
      <c r="AD260">
        <f t="shared" si="4"/>
        <v>297.90800000000002</v>
      </c>
    </row>
    <row r="261" spans="1:30" x14ac:dyDescent="0.25">
      <c r="A261" s="1">
        <v>240.41</v>
      </c>
      <c r="B261" s="1">
        <v>260</v>
      </c>
      <c r="C261">
        <v>884</v>
      </c>
      <c r="D261" s="1">
        <v>8.68</v>
      </c>
      <c r="E261" s="1">
        <v>240.41</v>
      </c>
      <c r="F261" s="1">
        <v>60.75</v>
      </c>
      <c r="G261">
        <v>33.46</v>
      </c>
      <c r="H261">
        <v>232.56</v>
      </c>
      <c r="I261">
        <v>-29.67</v>
      </c>
      <c r="J261">
        <v>252.55</v>
      </c>
      <c r="K261">
        <v>-99.02</v>
      </c>
      <c r="L261">
        <v>272.51</v>
      </c>
      <c r="M261" s="10">
        <v>0.33400000000000002</v>
      </c>
      <c r="N261">
        <v>1.2869999999999999</v>
      </c>
      <c r="O261">
        <v>-1.141</v>
      </c>
      <c r="P261">
        <v>-80.45</v>
      </c>
      <c r="Q261">
        <v>-3.09</v>
      </c>
      <c r="R261">
        <v>5.09</v>
      </c>
      <c r="S261">
        <v>82.47</v>
      </c>
      <c r="T261">
        <v>0</v>
      </c>
      <c r="U261">
        <v>0</v>
      </c>
      <c r="V261">
        <v>0</v>
      </c>
      <c r="W261">
        <v>0</v>
      </c>
      <c r="X261">
        <v>0</v>
      </c>
      <c r="Y261">
        <v>0</v>
      </c>
      <c r="Z261">
        <v>0</v>
      </c>
      <c r="AA261" t="s">
        <v>224</v>
      </c>
      <c r="AB261">
        <v>26</v>
      </c>
      <c r="AC261">
        <v>269</v>
      </c>
      <c r="AD261">
        <f t="shared" si="4"/>
        <v>295.25600000000003</v>
      </c>
    </row>
    <row r="262" spans="1:30" x14ac:dyDescent="0.25">
      <c r="A262" s="1">
        <v>241.42</v>
      </c>
      <c r="B262" s="1">
        <v>261</v>
      </c>
      <c r="C262">
        <v>883</v>
      </c>
      <c r="D262" s="1">
        <v>8.77</v>
      </c>
      <c r="E262" s="1">
        <v>241.42</v>
      </c>
      <c r="F262" s="1">
        <v>60.59</v>
      </c>
      <c r="G262">
        <v>33.71</v>
      </c>
      <c r="H262">
        <v>233.56</v>
      </c>
      <c r="I262">
        <v>-29.57</v>
      </c>
      <c r="J262">
        <v>253.5</v>
      </c>
      <c r="K262">
        <v>-98.88</v>
      </c>
      <c r="L262">
        <v>270.49</v>
      </c>
      <c r="M262" s="10">
        <v>0.33700000000000002</v>
      </c>
      <c r="N262">
        <v>1.2969999999999999</v>
      </c>
      <c r="O262">
        <v>-1.137</v>
      </c>
      <c r="P262">
        <v>-80.77</v>
      </c>
      <c r="Q262">
        <v>-3.11</v>
      </c>
      <c r="R262">
        <v>4.9800000000000004</v>
      </c>
      <c r="S262">
        <v>82.56</v>
      </c>
      <c r="T262">
        <v>0</v>
      </c>
      <c r="U262">
        <v>0</v>
      </c>
      <c r="V262">
        <v>0</v>
      </c>
      <c r="W262">
        <v>0</v>
      </c>
      <c r="X262">
        <v>0</v>
      </c>
      <c r="Y262">
        <v>0</v>
      </c>
      <c r="Z262">
        <v>0</v>
      </c>
      <c r="AA262" t="s">
        <v>50</v>
      </c>
      <c r="AB262">
        <v>26</v>
      </c>
      <c r="AC262">
        <v>270</v>
      </c>
      <c r="AD262">
        <f t="shared" si="4"/>
        <v>297.57100000000003</v>
      </c>
    </row>
    <row r="263" spans="1:30" x14ac:dyDescent="0.25">
      <c r="A263" s="1">
        <v>242.25</v>
      </c>
      <c r="B263" s="1">
        <v>262</v>
      </c>
      <c r="C263">
        <v>883</v>
      </c>
      <c r="D263" s="1">
        <v>8.94</v>
      </c>
      <c r="E263" s="1">
        <v>242.25</v>
      </c>
      <c r="F263" s="1">
        <v>61.04</v>
      </c>
      <c r="G263">
        <v>33.770000000000003</v>
      </c>
      <c r="H263">
        <v>234.61</v>
      </c>
      <c r="I263">
        <v>-29.97</v>
      </c>
      <c r="J263">
        <v>254.21</v>
      </c>
      <c r="K263">
        <v>-98.95</v>
      </c>
      <c r="L263">
        <v>273.95999999999998</v>
      </c>
      <c r="M263" s="10">
        <v>0.34399999999999997</v>
      </c>
      <c r="N263">
        <v>1.2989999999999999</v>
      </c>
      <c r="O263">
        <v>-1.153</v>
      </c>
      <c r="P263">
        <v>-80.2</v>
      </c>
      <c r="Q263">
        <v>-3.08</v>
      </c>
      <c r="R263">
        <v>4.9800000000000004</v>
      </c>
      <c r="S263">
        <v>82.56</v>
      </c>
      <c r="T263">
        <v>0</v>
      </c>
      <c r="U263">
        <v>0</v>
      </c>
      <c r="V263">
        <v>0</v>
      </c>
      <c r="W263">
        <v>0</v>
      </c>
      <c r="X263">
        <v>0</v>
      </c>
      <c r="Y263">
        <v>0</v>
      </c>
      <c r="Z263">
        <v>0</v>
      </c>
      <c r="AA263" t="s">
        <v>222</v>
      </c>
      <c r="AB263">
        <v>26</v>
      </c>
      <c r="AC263">
        <v>271</v>
      </c>
      <c r="AD263">
        <f t="shared" si="4"/>
        <v>303.75199999999995</v>
      </c>
    </row>
    <row r="264" spans="1:30" x14ac:dyDescent="0.25">
      <c r="A264" s="1">
        <v>243.07</v>
      </c>
      <c r="B264" s="1">
        <v>263</v>
      </c>
      <c r="C264">
        <v>883</v>
      </c>
      <c r="D264" s="1">
        <v>8.9700000000000006</v>
      </c>
      <c r="E264" s="1">
        <v>243.07</v>
      </c>
      <c r="F264" s="1">
        <v>61.27</v>
      </c>
      <c r="G264">
        <v>33.74</v>
      </c>
      <c r="H264">
        <v>235.52</v>
      </c>
      <c r="I264">
        <v>-30.2</v>
      </c>
      <c r="J264">
        <v>255.01</v>
      </c>
      <c r="K264">
        <v>-98.93</v>
      </c>
      <c r="L264">
        <v>286.16000000000003</v>
      </c>
      <c r="M264" s="10">
        <v>0.34499999999999997</v>
      </c>
      <c r="N264">
        <v>1.298</v>
      </c>
      <c r="O264">
        <v>-1.1619999999999999</v>
      </c>
      <c r="P264">
        <v>-80.52</v>
      </c>
      <c r="Q264">
        <v>-3.1</v>
      </c>
      <c r="R264">
        <v>4.9800000000000004</v>
      </c>
      <c r="S264">
        <v>82.56</v>
      </c>
      <c r="T264">
        <v>0</v>
      </c>
      <c r="U264">
        <v>0</v>
      </c>
      <c r="V264">
        <v>0</v>
      </c>
      <c r="W264">
        <v>0</v>
      </c>
      <c r="X264">
        <v>0</v>
      </c>
      <c r="Y264">
        <v>0</v>
      </c>
      <c r="Z264">
        <v>0</v>
      </c>
      <c r="AA264" t="s">
        <v>221</v>
      </c>
      <c r="AB264">
        <v>26</v>
      </c>
      <c r="AC264">
        <v>272</v>
      </c>
      <c r="AD264">
        <f t="shared" si="4"/>
        <v>304.63499999999999</v>
      </c>
    </row>
    <row r="265" spans="1:30" x14ac:dyDescent="0.25">
      <c r="A265" s="1">
        <v>244.05</v>
      </c>
      <c r="B265" s="1">
        <v>264</v>
      </c>
      <c r="C265">
        <v>881</v>
      </c>
      <c r="D265" s="1">
        <v>9.06</v>
      </c>
      <c r="E265" s="1">
        <v>244.05</v>
      </c>
      <c r="F265" s="1">
        <v>61.07</v>
      </c>
      <c r="G265">
        <v>34.11</v>
      </c>
      <c r="H265">
        <v>236.45</v>
      </c>
      <c r="I265">
        <v>-30.23</v>
      </c>
      <c r="J265">
        <v>255.97</v>
      </c>
      <c r="K265">
        <v>-98.95</v>
      </c>
      <c r="L265">
        <v>284.67</v>
      </c>
      <c r="M265" s="10">
        <v>0.34799999999999998</v>
      </c>
      <c r="N265">
        <v>1.3120000000000001</v>
      </c>
      <c r="O265">
        <v>-1.163</v>
      </c>
      <c r="P265">
        <v>-81.23</v>
      </c>
      <c r="Q265">
        <v>-3.12</v>
      </c>
      <c r="R265">
        <v>4.99</v>
      </c>
      <c r="S265">
        <v>82.63</v>
      </c>
      <c r="T265">
        <v>0</v>
      </c>
      <c r="U265">
        <v>0</v>
      </c>
      <c r="V265">
        <v>0</v>
      </c>
      <c r="W265">
        <v>0</v>
      </c>
      <c r="X265">
        <v>0</v>
      </c>
      <c r="Y265">
        <v>0</v>
      </c>
      <c r="Z265">
        <v>0</v>
      </c>
      <c r="AA265" t="s">
        <v>223</v>
      </c>
      <c r="AB265">
        <v>26</v>
      </c>
      <c r="AC265">
        <v>273</v>
      </c>
      <c r="AD265">
        <f t="shared" si="4"/>
        <v>306.58799999999997</v>
      </c>
    </row>
    <row r="266" spans="1:30" x14ac:dyDescent="0.25">
      <c r="A266" s="1">
        <v>245.03</v>
      </c>
      <c r="B266" s="1">
        <v>265</v>
      </c>
      <c r="C266">
        <v>879</v>
      </c>
      <c r="D266" s="1">
        <v>9.1999999999999993</v>
      </c>
      <c r="E266" s="1">
        <v>245.03</v>
      </c>
      <c r="F266" s="1">
        <v>60.98</v>
      </c>
      <c r="G266">
        <v>34.19</v>
      </c>
      <c r="H266">
        <v>237.08</v>
      </c>
      <c r="I266">
        <v>-29.86</v>
      </c>
      <c r="J266">
        <v>257.44</v>
      </c>
      <c r="K266">
        <v>-98.98</v>
      </c>
      <c r="L266">
        <v>292.83999999999997</v>
      </c>
      <c r="M266" s="10">
        <v>0.35399999999999998</v>
      </c>
      <c r="N266">
        <v>1.3149999999999999</v>
      </c>
      <c r="O266">
        <v>-1.1479999999999999</v>
      </c>
      <c r="P266">
        <v>-80.33</v>
      </c>
      <c r="Q266">
        <v>-3.09</v>
      </c>
      <c r="R266">
        <v>4.8899999999999997</v>
      </c>
      <c r="S266">
        <v>82.71</v>
      </c>
      <c r="T266">
        <v>0</v>
      </c>
      <c r="U266">
        <v>0</v>
      </c>
      <c r="V266">
        <v>0</v>
      </c>
      <c r="W266">
        <v>0</v>
      </c>
      <c r="X266">
        <v>0</v>
      </c>
      <c r="Y266">
        <v>0</v>
      </c>
      <c r="Z266">
        <v>0</v>
      </c>
      <c r="AA266" t="s">
        <v>220</v>
      </c>
      <c r="AB266">
        <v>26</v>
      </c>
      <c r="AC266">
        <v>274</v>
      </c>
      <c r="AD266">
        <f t="shared" si="4"/>
        <v>311.166</v>
      </c>
    </row>
    <row r="267" spans="1:30" x14ac:dyDescent="0.25">
      <c r="A267" s="1">
        <v>245.85</v>
      </c>
      <c r="B267" s="1">
        <v>266</v>
      </c>
      <c r="C267">
        <v>879</v>
      </c>
      <c r="D267" s="1">
        <v>9.27</v>
      </c>
      <c r="E267" s="1">
        <v>245.85</v>
      </c>
      <c r="F267" s="1">
        <v>61.21</v>
      </c>
      <c r="G267">
        <v>34.28</v>
      </c>
      <c r="H267">
        <v>238</v>
      </c>
      <c r="I267">
        <v>-30.18</v>
      </c>
      <c r="J267">
        <v>258.25</v>
      </c>
      <c r="K267">
        <v>-99</v>
      </c>
      <c r="L267">
        <v>301.04000000000002</v>
      </c>
      <c r="M267" s="10">
        <v>0.35699999999999998</v>
      </c>
      <c r="N267">
        <v>1.3180000000000001</v>
      </c>
      <c r="O267">
        <v>-1.161</v>
      </c>
      <c r="P267">
        <v>-80.47</v>
      </c>
      <c r="Q267">
        <v>-3.1</v>
      </c>
      <c r="R267">
        <v>4.8899999999999997</v>
      </c>
      <c r="S267">
        <v>82.71</v>
      </c>
      <c r="T267">
        <v>0</v>
      </c>
      <c r="U267">
        <v>0</v>
      </c>
      <c r="V267">
        <v>0</v>
      </c>
      <c r="W267">
        <v>0</v>
      </c>
      <c r="X267">
        <v>0</v>
      </c>
      <c r="Y267">
        <v>0</v>
      </c>
      <c r="Z267">
        <v>0</v>
      </c>
      <c r="AA267" t="s">
        <v>89</v>
      </c>
      <c r="AB267">
        <v>26</v>
      </c>
      <c r="AC267">
        <v>275</v>
      </c>
      <c r="AD267">
        <f t="shared" si="4"/>
        <v>313.803</v>
      </c>
    </row>
    <row r="268" spans="1:30" x14ac:dyDescent="0.25">
      <c r="A268" s="1">
        <v>246.68</v>
      </c>
      <c r="B268" s="1">
        <v>267</v>
      </c>
      <c r="C268">
        <v>879</v>
      </c>
      <c r="D268" s="1">
        <v>9.32</v>
      </c>
      <c r="E268" s="1">
        <v>246.68</v>
      </c>
      <c r="F268" s="1">
        <v>60.98</v>
      </c>
      <c r="G268">
        <v>34.51</v>
      </c>
      <c r="H268">
        <v>238.64</v>
      </c>
      <c r="I268">
        <v>-30.06</v>
      </c>
      <c r="J268">
        <v>259.25</v>
      </c>
      <c r="K268">
        <v>-99</v>
      </c>
      <c r="L268">
        <v>308.86</v>
      </c>
      <c r="M268" s="10">
        <v>0.35799999999999998</v>
      </c>
      <c r="N268">
        <v>1.327</v>
      </c>
      <c r="O268">
        <v>-1.1559999999999999</v>
      </c>
      <c r="P268">
        <v>-81.53</v>
      </c>
      <c r="Q268">
        <v>-3.14</v>
      </c>
      <c r="R268">
        <v>4.8899999999999997</v>
      </c>
      <c r="S268">
        <v>82.71</v>
      </c>
      <c r="T268">
        <v>0</v>
      </c>
      <c r="U268">
        <v>0</v>
      </c>
      <c r="V268">
        <v>0</v>
      </c>
      <c r="W268">
        <v>0</v>
      </c>
      <c r="X268">
        <v>0</v>
      </c>
      <c r="Y268">
        <v>0</v>
      </c>
      <c r="Z268">
        <v>0</v>
      </c>
      <c r="AA268" t="s">
        <v>219</v>
      </c>
      <c r="AB268">
        <v>26</v>
      </c>
      <c r="AC268">
        <v>276</v>
      </c>
      <c r="AD268">
        <f t="shared" si="4"/>
        <v>314.68199999999996</v>
      </c>
    </row>
    <row r="269" spans="1:30" x14ac:dyDescent="0.25">
      <c r="A269" s="1">
        <v>247.51</v>
      </c>
      <c r="B269" s="1">
        <v>268</v>
      </c>
      <c r="C269">
        <v>879</v>
      </c>
      <c r="D269" s="1">
        <v>9.5500000000000007</v>
      </c>
      <c r="E269" s="1">
        <v>247.51</v>
      </c>
      <c r="F269" s="1">
        <v>61.21</v>
      </c>
      <c r="G269">
        <v>34.69</v>
      </c>
      <c r="H269">
        <v>239.55</v>
      </c>
      <c r="I269">
        <v>-30.12</v>
      </c>
      <c r="J269">
        <v>260.06</v>
      </c>
      <c r="K269">
        <v>-98.98</v>
      </c>
      <c r="L269">
        <v>311.8</v>
      </c>
      <c r="M269" s="10">
        <v>0.36699999999999999</v>
      </c>
      <c r="N269">
        <v>1.3340000000000001</v>
      </c>
      <c r="O269">
        <v>-1.159</v>
      </c>
      <c r="P269">
        <v>-81.8</v>
      </c>
      <c r="Q269">
        <v>-3.15</v>
      </c>
      <c r="R269">
        <v>5.01</v>
      </c>
      <c r="S269">
        <v>82.59</v>
      </c>
      <c r="T269">
        <v>0</v>
      </c>
      <c r="U269">
        <v>0</v>
      </c>
      <c r="V269">
        <v>0</v>
      </c>
      <c r="W269">
        <v>0</v>
      </c>
      <c r="X269">
        <v>0</v>
      </c>
      <c r="Y269">
        <v>0</v>
      </c>
      <c r="Z269">
        <v>0</v>
      </c>
      <c r="AA269" t="s">
        <v>218</v>
      </c>
      <c r="AB269">
        <v>26</v>
      </c>
      <c r="AC269">
        <v>277</v>
      </c>
      <c r="AD269">
        <f t="shared" si="4"/>
        <v>322.59300000000002</v>
      </c>
    </row>
    <row r="270" spans="1:30" x14ac:dyDescent="0.25">
      <c r="A270" s="1">
        <v>248.57</v>
      </c>
      <c r="B270" s="1">
        <v>269</v>
      </c>
      <c r="C270">
        <v>877</v>
      </c>
      <c r="D270" s="1">
        <v>9.7899999999999991</v>
      </c>
      <c r="E270" s="1">
        <v>248.57</v>
      </c>
      <c r="F270" s="1">
        <v>60.66</v>
      </c>
      <c r="G270">
        <v>35.28</v>
      </c>
      <c r="H270">
        <v>240.41</v>
      </c>
      <c r="I270">
        <v>-29.52</v>
      </c>
      <c r="J270">
        <v>261.14999999999998</v>
      </c>
      <c r="K270">
        <v>-99.02</v>
      </c>
      <c r="L270">
        <v>312.88</v>
      </c>
      <c r="M270" s="10">
        <v>0.376</v>
      </c>
      <c r="N270">
        <v>1.357</v>
      </c>
      <c r="O270">
        <v>-1.135</v>
      </c>
      <c r="P270">
        <v>-81.760000000000005</v>
      </c>
      <c r="Q270">
        <v>-3.14</v>
      </c>
      <c r="R270">
        <v>5.0199999999999996</v>
      </c>
      <c r="S270">
        <v>82.67</v>
      </c>
      <c r="T270">
        <v>0</v>
      </c>
      <c r="U270">
        <v>0</v>
      </c>
      <c r="V270">
        <v>0</v>
      </c>
      <c r="W270">
        <v>0</v>
      </c>
      <c r="X270">
        <v>0</v>
      </c>
      <c r="Y270">
        <v>0</v>
      </c>
      <c r="Z270">
        <v>0</v>
      </c>
      <c r="AA270" t="s">
        <v>217</v>
      </c>
      <c r="AB270">
        <v>26</v>
      </c>
      <c r="AC270">
        <v>278</v>
      </c>
      <c r="AD270">
        <f t="shared" si="4"/>
        <v>329.75200000000001</v>
      </c>
    </row>
    <row r="271" spans="1:30" x14ac:dyDescent="0.25">
      <c r="A271" s="1">
        <v>249.39</v>
      </c>
      <c r="B271" s="1">
        <v>270</v>
      </c>
      <c r="C271">
        <v>877</v>
      </c>
      <c r="D271" s="1">
        <v>9.7899999999999991</v>
      </c>
      <c r="E271" s="1">
        <v>249.39</v>
      </c>
      <c r="F271" s="1">
        <v>60.89</v>
      </c>
      <c r="G271">
        <v>35.18</v>
      </c>
      <c r="H271">
        <v>241.32</v>
      </c>
      <c r="I271">
        <v>-29.73</v>
      </c>
      <c r="J271">
        <v>261.95999999999998</v>
      </c>
      <c r="K271">
        <v>-98.98</v>
      </c>
      <c r="L271">
        <v>312.35000000000002</v>
      </c>
      <c r="M271" s="10">
        <v>0.377</v>
      </c>
      <c r="N271">
        <v>1.353</v>
      </c>
      <c r="O271">
        <v>-1.1439999999999999</v>
      </c>
      <c r="P271">
        <v>-82.32</v>
      </c>
      <c r="Q271">
        <v>-3.17</v>
      </c>
      <c r="R271">
        <v>5.0199999999999996</v>
      </c>
      <c r="S271">
        <v>82.67</v>
      </c>
      <c r="T271">
        <v>0</v>
      </c>
      <c r="U271">
        <v>0</v>
      </c>
      <c r="V271">
        <v>0</v>
      </c>
      <c r="W271">
        <v>0</v>
      </c>
      <c r="X271">
        <v>0</v>
      </c>
      <c r="Y271">
        <v>0</v>
      </c>
      <c r="Z271">
        <v>0</v>
      </c>
      <c r="AA271" t="s">
        <v>216</v>
      </c>
      <c r="AB271">
        <v>26</v>
      </c>
      <c r="AC271">
        <v>279</v>
      </c>
      <c r="AD271">
        <f t="shared" si="4"/>
        <v>330.62900000000002</v>
      </c>
    </row>
    <row r="272" spans="1:30" x14ac:dyDescent="0.25">
      <c r="A272" s="1">
        <v>250.17</v>
      </c>
      <c r="B272" s="1">
        <v>271</v>
      </c>
      <c r="C272">
        <v>875</v>
      </c>
      <c r="D272" s="1">
        <v>9.8699999999999992</v>
      </c>
      <c r="E272" s="1">
        <v>250.17</v>
      </c>
      <c r="F272" s="1">
        <v>61.03</v>
      </c>
      <c r="G272">
        <v>35.21</v>
      </c>
      <c r="H272">
        <v>242.14</v>
      </c>
      <c r="I272">
        <v>-29.83</v>
      </c>
      <c r="J272">
        <v>262.76</v>
      </c>
      <c r="K272">
        <v>-99</v>
      </c>
      <c r="L272">
        <v>306.52999999999997</v>
      </c>
      <c r="M272" s="10">
        <v>0.379</v>
      </c>
      <c r="N272">
        <v>1.3540000000000001</v>
      </c>
      <c r="O272">
        <v>-1.147</v>
      </c>
      <c r="P272">
        <v>-82.55</v>
      </c>
      <c r="Q272">
        <v>-3.17</v>
      </c>
      <c r="R272">
        <v>4.91</v>
      </c>
      <c r="S272">
        <v>82.74</v>
      </c>
      <c r="T272">
        <v>0</v>
      </c>
      <c r="U272">
        <v>0</v>
      </c>
      <c r="V272">
        <v>0</v>
      </c>
      <c r="W272">
        <v>0</v>
      </c>
      <c r="X272">
        <v>0</v>
      </c>
      <c r="Y272">
        <v>0</v>
      </c>
      <c r="Z272">
        <v>0</v>
      </c>
      <c r="AA272" t="s">
        <v>49</v>
      </c>
      <c r="AB272">
        <v>26</v>
      </c>
      <c r="AC272">
        <v>280</v>
      </c>
      <c r="AD272">
        <f t="shared" si="4"/>
        <v>331.625</v>
      </c>
    </row>
    <row r="273" spans="1:30" x14ac:dyDescent="0.25">
      <c r="A273" s="1">
        <v>251</v>
      </c>
      <c r="B273" s="1">
        <v>272</v>
      </c>
      <c r="C273">
        <v>875</v>
      </c>
      <c r="D273" s="1">
        <v>9.91</v>
      </c>
      <c r="E273" s="1">
        <v>251</v>
      </c>
      <c r="F273" s="1">
        <v>61.37</v>
      </c>
      <c r="G273">
        <v>35.08</v>
      </c>
      <c r="H273">
        <v>243.13</v>
      </c>
      <c r="I273">
        <v>-30.08</v>
      </c>
      <c r="J273">
        <v>263.5</v>
      </c>
      <c r="K273">
        <v>-99</v>
      </c>
      <c r="L273">
        <v>299</v>
      </c>
      <c r="M273" s="10">
        <v>0.38100000000000001</v>
      </c>
      <c r="N273">
        <v>1.349</v>
      </c>
      <c r="O273">
        <v>-1.157</v>
      </c>
      <c r="P273">
        <v>-82.74</v>
      </c>
      <c r="Q273">
        <v>-3.18</v>
      </c>
      <c r="R273">
        <v>4.91</v>
      </c>
      <c r="S273">
        <v>82.74</v>
      </c>
      <c r="T273">
        <v>0</v>
      </c>
      <c r="U273">
        <v>0</v>
      </c>
      <c r="V273">
        <v>0</v>
      </c>
      <c r="W273">
        <v>0</v>
      </c>
      <c r="X273">
        <v>0</v>
      </c>
      <c r="Y273">
        <v>0</v>
      </c>
      <c r="Z273">
        <v>0</v>
      </c>
      <c r="AA273" t="s">
        <v>213</v>
      </c>
      <c r="AB273">
        <v>26</v>
      </c>
      <c r="AC273">
        <v>281</v>
      </c>
      <c r="AD273">
        <f t="shared" si="4"/>
        <v>333.375</v>
      </c>
    </row>
    <row r="274" spans="1:30" x14ac:dyDescent="0.25">
      <c r="A274" s="1">
        <v>251.79</v>
      </c>
      <c r="B274" s="1">
        <v>273</v>
      </c>
      <c r="C274">
        <v>874</v>
      </c>
      <c r="D274" s="1">
        <v>9.9600000000000009</v>
      </c>
      <c r="E274" s="1">
        <v>251.79</v>
      </c>
      <c r="F274" s="1">
        <v>61.67</v>
      </c>
      <c r="G274">
        <v>35.08</v>
      </c>
      <c r="H274">
        <v>244.06</v>
      </c>
      <c r="I274">
        <v>-30.46</v>
      </c>
      <c r="J274">
        <v>264.24</v>
      </c>
      <c r="K274">
        <v>-99.02</v>
      </c>
      <c r="L274">
        <v>300.69</v>
      </c>
      <c r="M274" s="10">
        <v>0.38300000000000001</v>
      </c>
      <c r="N274">
        <v>1.349</v>
      </c>
      <c r="O274">
        <v>-1.171</v>
      </c>
      <c r="P274">
        <v>-83.13</v>
      </c>
      <c r="Q274">
        <v>-3.2</v>
      </c>
      <c r="R274">
        <v>4.92</v>
      </c>
      <c r="S274">
        <v>82.72</v>
      </c>
      <c r="T274">
        <v>0</v>
      </c>
      <c r="U274">
        <v>0</v>
      </c>
      <c r="V274">
        <v>0</v>
      </c>
      <c r="W274">
        <v>0</v>
      </c>
      <c r="X274">
        <v>0</v>
      </c>
      <c r="Y274">
        <v>0</v>
      </c>
      <c r="Z274">
        <v>0</v>
      </c>
      <c r="AA274" t="s">
        <v>212</v>
      </c>
      <c r="AB274">
        <v>26</v>
      </c>
      <c r="AC274">
        <v>282</v>
      </c>
      <c r="AD274">
        <f t="shared" si="4"/>
        <v>334.74200000000002</v>
      </c>
    </row>
    <row r="275" spans="1:30" x14ac:dyDescent="0.25">
      <c r="A275" s="1">
        <v>252.62</v>
      </c>
      <c r="B275" s="1">
        <v>274</v>
      </c>
      <c r="C275">
        <v>874</v>
      </c>
      <c r="D275" s="1">
        <v>9.8800000000000008</v>
      </c>
      <c r="E275" s="1">
        <v>252.62</v>
      </c>
      <c r="F275" s="1">
        <v>62.01</v>
      </c>
      <c r="G275">
        <v>34.840000000000003</v>
      </c>
      <c r="H275">
        <v>245.05</v>
      </c>
      <c r="I275">
        <v>-30.87</v>
      </c>
      <c r="J275">
        <v>264.98</v>
      </c>
      <c r="K275">
        <v>-99.07</v>
      </c>
      <c r="L275">
        <v>300.92</v>
      </c>
      <c r="M275" s="10">
        <v>0.38</v>
      </c>
      <c r="N275">
        <v>1.34</v>
      </c>
      <c r="O275">
        <v>-1.1870000000000001</v>
      </c>
      <c r="P275">
        <v>-83.3</v>
      </c>
      <c r="Q275">
        <v>-3.2</v>
      </c>
      <c r="R275">
        <v>4.92</v>
      </c>
      <c r="S275">
        <v>82.72</v>
      </c>
      <c r="T275">
        <v>0</v>
      </c>
      <c r="U275">
        <v>0</v>
      </c>
      <c r="V275">
        <v>0</v>
      </c>
      <c r="W275">
        <v>0</v>
      </c>
      <c r="X275">
        <v>0</v>
      </c>
      <c r="Y275">
        <v>0</v>
      </c>
      <c r="Z275">
        <v>0</v>
      </c>
      <c r="AA275" t="s">
        <v>214</v>
      </c>
      <c r="AB275">
        <v>26</v>
      </c>
      <c r="AC275">
        <v>283</v>
      </c>
      <c r="AD275">
        <f t="shared" si="4"/>
        <v>332.12</v>
      </c>
    </row>
    <row r="276" spans="1:30" x14ac:dyDescent="0.25">
      <c r="A276" s="1">
        <v>253.45</v>
      </c>
      <c r="B276" s="1">
        <v>275</v>
      </c>
      <c r="C276">
        <v>874</v>
      </c>
      <c r="D276" s="1">
        <v>9.89</v>
      </c>
      <c r="E276" s="1">
        <v>253.45</v>
      </c>
      <c r="F276" s="1">
        <v>62.01</v>
      </c>
      <c r="G276">
        <v>34.880000000000003</v>
      </c>
      <c r="H276">
        <v>245.83</v>
      </c>
      <c r="I276">
        <v>-30.91</v>
      </c>
      <c r="J276">
        <v>265.88</v>
      </c>
      <c r="K276">
        <v>-99.09</v>
      </c>
      <c r="L276">
        <v>311.27</v>
      </c>
      <c r="M276" s="10">
        <v>0.38</v>
      </c>
      <c r="N276">
        <v>1.3420000000000001</v>
      </c>
      <c r="O276">
        <v>-1.1890000000000001</v>
      </c>
      <c r="P276">
        <v>-82.76</v>
      </c>
      <c r="Q276">
        <v>-3.18</v>
      </c>
      <c r="R276">
        <v>4.92</v>
      </c>
      <c r="S276">
        <v>82.72</v>
      </c>
      <c r="T276">
        <v>0</v>
      </c>
      <c r="U276">
        <v>0</v>
      </c>
      <c r="V276">
        <v>0</v>
      </c>
      <c r="W276">
        <v>0</v>
      </c>
      <c r="X276">
        <v>0</v>
      </c>
      <c r="Y276">
        <v>0</v>
      </c>
      <c r="Z276">
        <v>0</v>
      </c>
      <c r="AA276" t="s">
        <v>215</v>
      </c>
      <c r="AB276">
        <v>26</v>
      </c>
      <c r="AC276">
        <v>284</v>
      </c>
      <c r="AD276">
        <f t="shared" si="4"/>
        <v>332.12</v>
      </c>
    </row>
    <row r="277" spans="1:30" x14ac:dyDescent="0.25">
      <c r="A277" s="1">
        <v>254.24</v>
      </c>
      <c r="B277" s="1">
        <v>276</v>
      </c>
      <c r="C277">
        <v>873</v>
      </c>
      <c r="D277" s="1">
        <v>10.27</v>
      </c>
      <c r="E277" s="1">
        <v>254.24</v>
      </c>
      <c r="F277" s="1">
        <v>62.2</v>
      </c>
      <c r="G277">
        <v>35.200000000000003</v>
      </c>
      <c r="H277">
        <v>246.69</v>
      </c>
      <c r="I277">
        <v>-30.77</v>
      </c>
      <c r="J277">
        <v>266.67</v>
      </c>
      <c r="K277">
        <v>-99.11</v>
      </c>
      <c r="L277">
        <v>307.75</v>
      </c>
      <c r="M277" s="10">
        <v>0.39500000000000002</v>
      </c>
      <c r="N277">
        <v>1.3540000000000001</v>
      </c>
      <c r="O277">
        <v>-1.1830000000000001</v>
      </c>
      <c r="P277">
        <v>-82.49</v>
      </c>
      <c r="Q277">
        <v>-3.17</v>
      </c>
      <c r="R277">
        <v>4.93</v>
      </c>
      <c r="S277">
        <v>82.7</v>
      </c>
      <c r="T277">
        <v>0</v>
      </c>
      <c r="U277">
        <v>0</v>
      </c>
      <c r="V277">
        <v>0</v>
      </c>
      <c r="W277">
        <v>0</v>
      </c>
      <c r="X277">
        <v>0</v>
      </c>
      <c r="Y277">
        <v>0</v>
      </c>
      <c r="Z277">
        <v>0</v>
      </c>
      <c r="AA277" t="s">
        <v>88</v>
      </c>
      <c r="AB277">
        <v>26</v>
      </c>
      <c r="AC277">
        <v>285</v>
      </c>
      <c r="AD277">
        <f t="shared" si="4"/>
        <v>344.83500000000004</v>
      </c>
    </row>
    <row r="278" spans="1:30" x14ac:dyDescent="0.25">
      <c r="A278" s="1">
        <v>255.07</v>
      </c>
      <c r="B278" s="1">
        <v>277</v>
      </c>
      <c r="C278">
        <v>873</v>
      </c>
      <c r="D278" s="1">
        <v>10.130000000000001</v>
      </c>
      <c r="E278" s="1">
        <v>255.07</v>
      </c>
      <c r="F278" s="1">
        <v>61.4</v>
      </c>
      <c r="G278">
        <v>35.6</v>
      </c>
      <c r="H278">
        <v>246.97</v>
      </c>
      <c r="I278">
        <v>-30.39</v>
      </c>
      <c r="J278">
        <v>267.95</v>
      </c>
      <c r="K278">
        <v>-99.18</v>
      </c>
      <c r="L278">
        <v>300.83999999999997</v>
      </c>
      <c r="M278" s="10">
        <v>0.39</v>
      </c>
      <c r="N278">
        <v>1.369</v>
      </c>
      <c r="O278">
        <v>-1.169</v>
      </c>
      <c r="P278">
        <v>-82.25</v>
      </c>
      <c r="Q278">
        <v>-3.16</v>
      </c>
      <c r="R278">
        <v>4.93</v>
      </c>
      <c r="S278">
        <v>82.7</v>
      </c>
      <c r="T278">
        <v>0</v>
      </c>
      <c r="U278">
        <v>0</v>
      </c>
      <c r="V278">
        <v>0</v>
      </c>
      <c r="W278">
        <v>0</v>
      </c>
      <c r="X278">
        <v>0</v>
      </c>
      <c r="Y278">
        <v>0</v>
      </c>
      <c r="Z278">
        <v>0</v>
      </c>
      <c r="AA278" t="s">
        <v>209</v>
      </c>
      <c r="AB278">
        <v>26</v>
      </c>
      <c r="AC278">
        <v>286</v>
      </c>
      <c r="AD278">
        <f t="shared" si="4"/>
        <v>340.47</v>
      </c>
    </row>
    <row r="279" spans="1:30" x14ac:dyDescent="0.25">
      <c r="A279" s="1">
        <v>255.89</v>
      </c>
      <c r="B279" s="1">
        <v>278</v>
      </c>
      <c r="C279">
        <v>873</v>
      </c>
      <c r="D279" s="1">
        <v>10.18</v>
      </c>
      <c r="E279" s="1">
        <v>255.89</v>
      </c>
      <c r="F279" s="1">
        <v>62.31</v>
      </c>
      <c r="G279">
        <v>35.159999999999997</v>
      </c>
      <c r="H279">
        <v>248.33</v>
      </c>
      <c r="I279">
        <v>-31.13</v>
      </c>
      <c r="J279">
        <v>268.39999999999998</v>
      </c>
      <c r="K279">
        <v>-99.23</v>
      </c>
      <c r="L279">
        <v>295.10000000000002</v>
      </c>
      <c r="M279" s="10">
        <v>0.39200000000000002</v>
      </c>
      <c r="N279">
        <v>1.3520000000000001</v>
      </c>
      <c r="O279">
        <v>-1.1970000000000001</v>
      </c>
      <c r="P279">
        <v>-81.7</v>
      </c>
      <c r="Q279">
        <v>-3.14</v>
      </c>
      <c r="R279">
        <v>4.93</v>
      </c>
      <c r="S279">
        <v>82.7</v>
      </c>
      <c r="T279">
        <v>0</v>
      </c>
      <c r="U279">
        <v>0</v>
      </c>
      <c r="V279">
        <v>0</v>
      </c>
      <c r="W279">
        <v>0</v>
      </c>
      <c r="X279">
        <v>0</v>
      </c>
      <c r="Y279">
        <v>0</v>
      </c>
      <c r="Z279">
        <v>0</v>
      </c>
      <c r="AA279" t="s">
        <v>211</v>
      </c>
      <c r="AB279">
        <v>26</v>
      </c>
      <c r="AC279">
        <v>287</v>
      </c>
      <c r="AD279">
        <f t="shared" si="4"/>
        <v>342.21600000000001</v>
      </c>
    </row>
    <row r="280" spans="1:30" x14ac:dyDescent="0.25">
      <c r="A280" s="1">
        <v>256.64999999999998</v>
      </c>
      <c r="B280" s="1">
        <v>279</v>
      </c>
      <c r="C280">
        <v>871</v>
      </c>
      <c r="D280" s="1">
        <v>10.43</v>
      </c>
      <c r="E280" s="1">
        <v>256.64999999999998</v>
      </c>
      <c r="F280" s="1">
        <v>62.8</v>
      </c>
      <c r="G280">
        <v>35.270000000000003</v>
      </c>
      <c r="H280">
        <v>249.33</v>
      </c>
      <c r="I280">
        <v>-31.52</v>
      </c>
      <c r="J280">
        <v>269.01</v>
      </c>
      <c r="K280">
        <v>-99.23</v>
      </c>
      <c r="L280">
        <v>302.16000000000003</v>
      </c>
      <c r="M280" s="10">
        <v>0.40100000000000002</v>
      </c>
      <c r="N280">
        <v>1.357</v>
      </c>
      <c r="O280">
        <v>-1.212</v>
      </c>
      <c r="P280">
        <v>-81.62</v>
      </c>
      <c r="Q280">
        <v>-3.14</v>
      </c>
      <c r="R280">
        <v>4.9400000000000004</v>
      </c>
      <c r="S280">
        <v>82.66</v>
      </c>
      <c r="T280">
        <v>0</v>
      </c>
      <c r="U280">
        <v>0</v>
      </c>
      <c r="V280">
        <v>0</v>
      </c>
      <c r="W280">
        <v>0</v>
      </c>
      <c r="X280">
        <v>0</v>
      </c>
      <c r="Y280">
        <v>0</v>
      </c>
      <c r="Z280">
        <v>0</v>
      </c>
      <c r="AA280" t="s">
        <v>206</v>
      </c>
      <c r="AB280">
        <v>26</v>
      </c>
      <c r="AC280">
        <v>288</v>
      </c>
      <c r="AD280">
        <f t="shared" si="4"/>
        <v>349.27100000000002</v>
      </c>
    </row>
    <row r="281" spans="1:30" x14ac:dyDescent="0.25">
      <c r="A281" s="1">
        <v>257.48</v>
      </c>
      <c r="B281" s="1">
        <v>280</v>
      </c>
      <c r="C281">
        <v>871</v>
      </c>
      <c r="D281" s="1">
        <v>10.17</v>
      </c>
      <c r="E281" s="1">
        <v>257.48</v>
      </c>
      <c r="F281" s="1">
        <v>62.92</v>
      </c>
      <c r="G281">
        <v>34.9</v>
      </c>
      <c r="H281">
        <v>250.18</v>
      </c>
      <c r="I281">
        <v>-31.78</v>
      </c>
      <c r="J281">
        <v>269.85000000000002</v>
      </c>
      <c r="K281">
        <v>-99.32</v>
      </c>
      <c r="L281">
        <v>301.52999999999997</v>
      </c>
      <c r="M281" s="10">
        <v>0.39100000000000001</v>
      </c>
      <c r="N281">
        <v>1.3420000000000001</v>
      </c>
      <c r="O281">
        <v>-1.222</v>
      </c>
      <c r="P281">
        <v>-82.07</v>
      </c>
      <c r="Q281">
        <v>-3.16</v>
      </c>
      <c r="R281">
        <v>4.9400000000000004</v>
      </c>
      <c r="S281">
        <v>82.55</v>
      </c>
      <c r="T281">
        <v>0</v>
      </c>
      <c r="U281">
        <v>0</v>
      </c>
      <c r="V281">
        <v>0</v>
      </c>
      <c r="W281">
        <v>0</v>
      </c>
      <c r="X281">
        <v>0</v>
      </c>
      <c r="Y281">
        <v>0</v>
      </c>
      <c r="Z281">
        <v>0</v>
      </c>
      <c r="AA281" t="s">
        <v>210</v>
      </c>
      <c r="AB281">
        <v>26</v>
      </c>
      <c r="AC281">
        <v>289</v>
      </c>
      <c r="AD281">
        <f t="shared" si="4"/>
        <v>340.56100000000004</v>
      </c>
    </row>
    <row r="282" spans="1:30" x14ac:dyDescent="0.25">
      <c r="A282" s="1">
        <v>258.3</v>
      </c>
      <c r="B282" s="1">
        <v>281</v>
      </c>
      <c r="C282">
        <v>871</v>
      </c>
      <c r="D282" s="1">
        <v>10.29</v>
      </c>
      <c r="E282" s="1">
        <v>258.3</v>
      </c>
      <c r="F282" s="1">
        <v>62.57</v>
      </c>
      <c r="G282">
        <v>35.270000000000003</v>
      </c>
      <c r="H282">
        <v>250.75</v>
      </c>
      <c r="I282">
        <v>-31.46</v>
      </c>
      <c r="J282">
        <v>270.92</v>
      </c>
      <c r="K282">
        <v>-99.25</v>
      </c>
      <c r="L282">
        <v>305.41000000000003</v>
      </c>
      <c r="M282" s="10">
        <v>0.39600000000000002</v>
      </c>
      <c r="N282">
        <v>1.3560000000000001</v>
      </c>
      <c r="O282">
        <v>-1.21</v>
      </c>
      <c r="P282">
        <v>-82.4</v>
      </c>
      <c r="Q282">
        <v>-3.17</v>
      </c>
      <c r="R282">
        <v>4.9400000000000004</v>
      </c>
      <c r="S282">
        <v>82.43</v>
      </c>
      <c r="T282">
        <v>0</v>
      </c>
      <c r="U282">
        <v>0</v>
      </c>
      <c r="V282">
        <v>0</v>
      </c>
      <c r="W282">
        <v>0</v>
      </c>
      <c r="X282">
        <v>0</v>
      </c>
      <c r="Y282">
        <v>0</v>
      </c>
      <c r="Z282">
        <v>0</v>
      </c>
      <c r="AA282" t="s">
        <v>48</v>
      </c>
      <c r="AB282">
        <v>26</v>
      </c>
      <c r="AC282">
        <v>290</v>
      </c>
      <c r="AD282">
        <f t="shared" si="4"/>
        <v>344.916</v>
      </c>
    </row>
    <row r="283" spans="1:30" x14ac:dyDescent="0.25">
      <c r="A283" s="1">
        <v>259.08999999999997</v>
      </c>
      <c r="B283" s="1">
        <v>282</v>
      </c>
      <c r="C283">
        <v>870</v>
      </c>
      <c r="D283" s="1">
        <v>10.45</v>
      </c>
      <c r="E283" s="1">
        <v>259.08999999999997</v>
      </c>
      <c r="F283" s="1">
        <v>61.72</v>
      </c>
      <c r="G283">
        <v>35.96</v>
      </c>
      <c r="H283">
        <v>250.95</v>
      </c>
      <c r="I283">
        <v>-30.68</v>
      </c>
      <c r="J283">
        <v>272.22000000000003</v>
      </c>
      <c r="K283">
        <v>-99.16</v>
      </c>
      <c r="L283">
        <v>339.43</v>
      </c>
      <c r="M283" s="10">
        <v>0.40200000000000002</v>
      </c>
      <c r="N283">
        <v>1.383</v>
      </c>
      <c r="O283">
        <v>-1.18</v>
      </c>
      <c r="P283">
        <v>-82.5</v>
      </c>
      <c r="Q283">
        <v>-3.17</v>
      </c>
      <c r="R283">
        <v>4.9400000000000004</v>
      </c>
      <c r="S283">
        <v>82.41</v>
      </c>
      <c r="T283">
        <v>0</v>
      </c>
      <c r="U283">
        <v>0</v>
      </c>
      <c r="V283">
        <v>0</v>
      </c>
      <c r="W283">
        <v>0</v>
      </c>
      <c r="X283">
        <v>0</v>
      </c>
      <c r="Y283">
        <v>0</v>
      </c>
      <c r="Z283">
        <v>0</v>
      </c>
      <c r="AA283" t="s">
        <v>201</v>
      </c>
      <c r="AB283">
        <v>26</v>
      </c>
      <c r="AC283">
        <v>291</v>
      </c>
      <c r="AD283">
        <f t="shared" si="4"/>
        <v>349.74</v>
      </c>
    </row>
    <row r="284" spans="1:30" x14ac:dyDescent="0.25">
      <c r="A284" s="1">
        <v>259.88</v>
      </c>
      <c r="B284" s="1">
        <v>283</v>
      </c>
      <c r="C284">
        <v>869</v>
      </c>
      <c r="D284" s="1">
        <v>10.58</v>
      </c>
      <c r="E284" s="1">
        <v>259.88</v>
      </c>
      <c r="F284" s="1">
        <v>62.49</v>
      </c>
      <c r="G284">
        <v>35.700000000000003</v>
      </c>
      <c r="H284">
        <v>252.17</v>
      </c>
      <c r="I284">
        <v>-31.26</v>
      </c>
      <c r="J284">
        <v>272.70999999999998</v>
      </c>
      <c r="K284">
        <v>-99.23</v>
      </c>
      <c r="L284">
        <v>353.92</v>
      </c>
      <c r="M284" s="10">
        <v>0.40699999999999997</v>
      </c>
      <c r="N284">
        <v>1.373</v>
      </c>
      <c r="O284">
        <v>-1.202</v>
      </c>
      <c r="P284">
        <v>-82.03</v>
      </c>
      <c r="Q284">
        <v>-3.15</v>
      </c>
      <c r="R284">
        <v>4.95</v>
      </c>
      <c r="S284">
        <v>82.39</v>
      </c>
      <c r="T284">
        <v>0</v>
      </c>
      <c r="U284">
        <v>0</v>
      </c>
      <c r="V284">
        <v>0</v>
      </c>
      <c r="W284">
        <v>0</v>
      </c>
      <c r="X284">
        <v>0</v>
      </c>
      <c r="Y284">
        <v>0</v>
      </c>
      <c r="Z284">
        <v>0</v>
      </c>
      <c r="AA284" t="s">
        <v>200</v>
      </c>
      <c r="AB284">
        <v>26</v>
      </c>
      <c r="AC284">
        <v>292</v>
      </c>
      <c r="AD284">
        <f t="shared" si="4"/>
        <v>353.68299999999999</v>
      </c>
    </row>
    <row r="285" spans="1:30" x14ac:dyDescent="0.25">
      <c r="A285" s="1">
        <v>260.63</v>
      </c>
      <c r="B285" s="1">
        <v>284</v>
      </c>
      <c r="C285">
        <v>867</v>
      </c>
      <c r="D285" s="1">
        <v>10.42</v>
      </c>
      <c r="E285" s="1">
        <v>260.63</v>
      </c>
      <c r="F285" s="1">
        <v>62.17</v>
      </c>
      <c r="G285">
        <v>35.69</v>
      </c>
      <c r="H285">
        <v>252.65</v>
      </c>
      <c r="I285">
        <v>-31.11</v>
      </c>
      <c r="J285">
        <v>273.73</v>
      </c>
      <c r="K285">
        <v>-99.25</v>
      </c>
      <c r="L285">
        <v>348.78</v>
      </c>
      <c r="M285" s="10">
        <v>0.40100000000000002</v>
      </c>
      <c r="N285">
        <v>1.373</v>
      </c>
      <c r="O285">
        <v>-1.1970000000000001</v>
      </c>
      <c r="P285">
        <v>-82.2</v>
      </c>
      <c r="Q285">
        <v>-3.16</v>
      </c>
      <c r="R285">
        <v>4.96</v>
      </c>
      <c r="S285">
        <v>82.35</v>
      </c>
      <c r="T285">
        <v>0</v>
      </c>
      <c r="U285">
        <v>0</v>
      </c>
      <c r="V285">
        <v>0</v>
      </c>
      <c r="W285">
        <v>0</v>
      </c>
      <c r="X285">
        <v>0</v>
      </c>
      <c r="Y285">
        <v>0</v>
      </c>
      <c r="Z285">
        <v>0</v>
      </c>
      <c r="AA285" t="s">
        <v>205</v>
      </c>
      <c r="AB285">
        <v>26</v>
      </c>
      <c r="AC285">
        <v>293</v>
      </c>
      <c r="AD285">
        <f t="shared" si="4"/>
        <v>347.66700000000003</v>
      </c>
    </row>
    <row r="286" spans="1:30" x14ac:dyDescent="0.25">
      <c r="A286" s="1">
        <v>261.41000000000003</v>
      </c>
      <c r="B286" s="1">
        <v>285</v>
      </c>
      <c r="C286">
        <v>866</v>
      </c>
      <c r="D286" s="1">
        <v>10.44</v>
      </c>
      <c r="E286" s="1">
        <v>261.41000000000003</v>
      </c>
      <c r="F286" s="1">
        <v>62.12</v>
      </c>
      <c r="G286">
        <v>35.72</v>
      </c>
      <c r="H286">
        <v>253.36</v>
      </c>
      <c r="I286">
        <v>-31.01</v>
      </c>
      <c r="J286">
        <v>274.62</v>
      </c>
      <c r="K286">
        <v>-99.16</v>
      </c>
      <c r="L286">
        <v>348.08</v>
      </c>
      <c r="M286" s="10">
        <v>0.40200000000000002</v>
      </c>
      <c r="N286">
        <v>1.3740000000000001</v>
      </c>
      <c r="O286">
        <v>-1.1930000000000001</v>
      </c>
      <c r="P286">
        <v>-81.790000000000006</v>
      </c>
      <c r="Q286">
        <v>-3.15</v>
      </c>
      <c r="R286">
        <v>4.97</v>
      </c>
      <c r="S286">
        <v>82.33</v>
      </c>
      <c r="T286">
        <v>0</v>
      </c>
      <c r="U286">
        <v>0</v>
      </c>
      <c r="V286">
        <v>0</v>
      </c>
      <c r="W286">
        <v>0</v>
      </c>
      <c r="X286">
        <v>0</v>
      </c>
      <c r="Y286">
        <v>0</v>
      </c>
      <c r="Z286">
        <v>0</v>
      </c>
      <c r="AA286" t="s">
        <v>204</v>
      </c>
      <c r="AB286">
        <v>26</v>
      </c>
      <c r="AC286">
        <v>294</v>
      </c>
      <c r="AD286">
        <f t="shared" si="4"/>
        <v>348.13200000000001</v>
      </c>
    </row>
    <row r="287" spans="1:30" x14ac:dyDescent="0.25">
      <c r="A287" s="1">
        <v>262.24</v>
      </c>
      <c r="B287" s="1">
        <v>286</v>
      </c>
      <c r="C287">
        <v>866</v>
      </c>
      <c r="D287" s="1">
        <v>10.41</v>
      </c>
      <c r="E287" s="1">
        <v>262.24</v>
      </c>
      <c r="F287" s="1">
        <v>62.01</v>
      </c>
      <c r="G287">
        <v>35.72</v>
      </c>
      <c r="H287">
        <v>254.06</v>
      </c>
      <c r="I287">
        <v>-30.9</v>
      </c>
      <c r="J287">
        <v>275.58</v>
      </c>
      <c r="K287">
        <v>-99.16</v>
      </c>
      <c r="L287">
        <v>350.02</v>
      </c>
      <c r="M287" s="10">
        <v>0.4</v>
      </c>
      <c r="N287">
        <v>1.3740000000000001</v>
      </c>
      <c r="O287">
        <v>-1.1890000000000001</v>
      </c>
      <c r="P287">
        <v>-81.92</v>
      </c>
      <c r="Q287">
        <v>-3.15</v>
      </c>
      <c r="R287">
        <v>4.97</v>
      </c>
      <c r="S287">
        <v>82.33</v>
      </c>
      <c r="T287">
        <v>0</v>
      </c>
      <c r="U287">
        <v>0</v>
      </c>
      <c r="V287">
        <v>0</v>
      </c>
      <c r="W287">
        <v>0</v>
      </c>
      <c r="X287">
        <v>0</v>
      </c>
      <c r="Y287">
        <v>0</v>
      </c>
      <c r="Z287">
        <v>0</v>
      </c>
      <c r="AA287" t="s">
        <v>87</v>
      </c>
      <c r="AB287">
        <v>26</v>
      </c>
      <c r="AC287">
        <v>295</v>
      </c>
      <c r="AD287">
        <f t="shared" si="4"/>
        <v>346.40000000000003</v>
      </c>
    </row>
    <row r="288" spans="1:30" x14ac:dyDescent="0.25">
      <c r="A288" s="1">
        <v>263.02</v>
      </c>
      <c r="B288" s="1">
        <v>287</v>
      </c>
      <c r="C288">
        <v>865</v>
      </c>
      <c r="D288" s="1">
        <v>10.47</v>
      </c>
      <c r="E288" s="1">
        <v>263.02</v>
      </c>
      <c r="F288" s="1">
        <v>61.97</v>
      </c>
      <c r="G288">
        <v>35.840000000000003</v>
      </c>
      <c r="H288">
        <v>254.76</v>
      </c>
      <c r="I288">
        <v>-30.86</v>
      </c>
      <c r="J288">
        <v>276.47000000000003</v>
      </c>
      <c r="K288">
        <v>-99.07</v>
      </c>
      <c r="L288">
        <v>368.57</v>
      </c>
      <c r="M288" s="10">
        <v>0.40300000000000002</v>
      </c>
      <c r="N288">
        <v>1.3779999999999999</v>
      </c>
      <c r="O288">
        <v>-1.1870000000000001</v>
      </c>
      <c r="P288">
        <v>-81.72</v>
      </c>
      <c r="Q288">
        <v>-3.14</v>
      </c>
      <c r="R288">
        <v>4.97</v>
      </c>
      <c r="S288">
        <v>82.31</v>
      </c>
      <c r="T288">
        <v>0</v>
      </c>
      <c r="U288">
        <v>0</v>
      </c>
      <c r="V288">
        <v>0</v>
      </c>
      <c r="W288">
        <v>0</v>
      </c>
      <c r="X288">
        <v>0</v>
      </c>
      <c r="Y288">
        <v>0</v>
      </c>
      <c r="Z288">
        <v>0</v>
      </c>
      <c r="AA288" t="s">
        <v>203</v>
      </c>
      <c r="AB288">
        <v>26</v>
      </c>
      <c r="AC288">
        <v>296</v>
      </c>
      <c r="AD288">
        <f t="shared" si="4"/>
        <v>348.59500000000003</v>
      </c>
    </row>
    <row r="289" spans="1:30" x14ac:dyDescent="0.25">
      <c r="A289" s="1">
        <v>263.83999999999997</v>
      </c>
      <c r="B289" s="1">
        <v>288</v>
      </c>
      <c r="C289">
        <v>865</v>
      </c>
      <c r="D289" s="1">
        <v>10.33</v>
      </c>
      <c r="E289" s="1">
        <v>263.83999999999997</v>
      </c>
      <c r="F289" s="1">
        <v>61.73</v>
      </c>
      <c r="G289">
        <v>35.799999999999997</v>
      </c>
      <c r="H289">
        <v>255.39</v>
      </c>
      <c r="I289">
        <v>-30.75</v>
      </c>
      <c r="J289">
        <v>277.49</v>
      </c>
      <c r="K289">
        <v>-99.09</v>
      </c>
      <c r="L289">
        <v>356.96</v>
      </c>
      <c r="M289" s="10">
        <v>0.39700000000000002</v>
      </c>
      <c r="N289">
        <v>1.377</v>
      </c>
      <c r="O289">
        <v>-1.1830000000000001</v>
      </c>
      <c r="P289">
        <v>-81.47</v>
      </c>
      <c r="Q289">
        <v>-3.13</v>
      </c>
      <c r="R289">
        <v>4.97</v>
      </c>
      <c r="S289">
        <v>82.31</v>
      </c>
      <c r="T289">
        <v>0</v>
      </c>
      <c r="U289">
        <v>0</v>
      </c>
      <c r="V289">
        <v>0</v>
      </c>
      <c r="W289">
        <v>0</v>
      </c>
      <c r="X289">
        <v>0</v>
      </c>
      <c r="Y289">
        <v>0</v>
      </c>
      <c r="Z289">
        <v>0</v>
      </c>
      <c r="AA289" t="s">
        <v>208</v>
      </c>
      <c r="AB289">
        <v>26</v>
      </c>
      <c r="AC289">
        <v>297</v>
      </c>
      <c r="AD289">
        <f t="shared" si="4"/>
        <v>343.40500000000003</v>
      </c>
    </row>
    <row r="290" spans="1:30" x14ac:dyDescent="0.25">
      <c r="A290" s="1">
        <v>264.7</v>
      </c>
      <c r="B290" s="1">
        <v>289</v>
      </c>
      <c r="C290">
        <v>864</v>
      </c>
      <c r="D290" s="1">
        <v>10.4</v>
      </c>
      <c r="E290" s="1">
        <v>264.7</v>
      </c>
      <c r="F290" s="1">
        <v>62.15</v>
      </c>
      <c r="G290">
        <v>35.590000000000003</v>
      </c>
      <c r="H290">
        <v>256.52</v>
      </c>
      <c r="I290">
        <v>-30.98</v>
      </c>
      <c r="J290">
        <v>278.14999999999998</v>
      </c>
      <c r="K290">
        <v>-99.09</v>
      </c>
      <c r="L290">
        <v>365.04</v>
      </c>
      <c r="M290" s="10">
        <v>0.4</v>
      </c>
      <c r="N290">
        <v>1.369</v>
      </c>
      <c r="O290">
        <v>-1.1919999999999999</v>
      </c>
      <c r="P290">
        <v>-81.599999999999994</v>
      </c>
      <c r="Q290">
        <v>-3.14</v>
      </c>
      <c r="R290">
        <v>4.9800000000000004</v>
      </c>
      <c r="S290">
        <v>82.18</v>
      </c>
      <c r="T290">
        <v>0</v>
      </c>
      <c r="U290">
        <v>0</v>
      </c>
      <c r="V290">
        <v>0</v>
      </c>
      <c r="W290">
        <v>0</v>
      </c>
      <c r="X290">
        <v>0</v>
      </c>
      <c r="Y290">
        <v>0</v>
      </c>
      <c r="Z290">
        <v>0</v>
      </c>
      <c r="AA290" t="s">
        <v>207</v>
      </c>
      <c r="AB290">
        <v>26</v>
      </c>
      <c r="AC290">
        <v>298</v>
      </c>
      <c r="AD290">
        <f t="shared" si="4"/>
        <v>345.6</v>
      </c>
    </row>
    <row r="291" spans="1:30" x14ac:dyDescent="0.25">
      <c r="A291" s="1">
        <v>265.52</v>
      </c>
      <c r="B291" s="1">
        <v>290</v>
      </c>
      <c r="C291">
        <v>864</v>
      </c>
      <c r="D291" s="1">
        <v>10.51</v>
      </c>
      <c r="E291" s="1">
        <v>265.52</v>
      </c>
      <c r="F291" s="1">
        <v>62.15</v>
      </c>
      <c r="G291">
        <v>35.78</v>
      </c>
      <c r="H291">
        <v>257.29000000000002</v>
      </c>
      <c r="I291">
        <v>-30.98</v>
      </c>
      <c r="J291">
        <v>279.04000000000002</v>
      </c>
      <c r="K291">
        <v>-99.16</v>
      </c>
      <c r="L291">
        <v>360.18</v>
      </c>
      <c r="M291" s="10">
        <v>0.40400000000000003</v>
      </c>
      <c r="N291">
        <v>1.3759999999999999</v>
      </c>
      <c r="O291">
        <v>-1.1910000000000001</v>
      </c>
      <c r="P291">
        <v>-82.07</v>
      </c>
      <c r="Q291">
        <v>-3.16</v>
      </c>
      <c r="R291">
        <v>4.9800000000000004</v>
      </c>
      <c r="S291">
        <v>82.18</v>
      </c>
      <c r="T291">
        <v>0</v>
      </c>
      <c r="U291">
        <v>0</v>
      </c>
      <c r="V291">
        <v>0</v>
      </c>
      <c r="W291">
        <v>0</v>
      </c>
      <c r="X291">
        <v>0</v>
      </c>
      <c r="Y291">
        <v>0</v>
      </c>
      <c r="Z291">
        <v>0</v>
      </c>
      <c r="AA291" t="s">
        <v>202</v>
      </c>
      <c r="AB291">
        <v>26</v>
      </c>
      <c r="AC291">
        <v>299</v>
      </c>
      <c r="AD291">
        <f t="shared" si="4"/>
        <v>349.05600000000004</v>
      </c>
    </row>
    <row r="292" spans="1:30" x14ac:dyDescent="0.25">
      <c r="A292" s="1">
        <v>266.31</v>
      </c>
      <c r="B292" s="1">
        <v>291</v>
      </c>
      <c r="C292">
        <v>863</v>
      </c>
      <c r="D292" s="1">
        <v>10.76</v>
      </c>
      <c r="E292" s="1">
        <v>266.31</v>
      </c>
      <c r="F292" s="1">
        <v>62.22</v>
      </c>
      <c r="G292">
        <v>36.21</v>
      </c>
      <c r="H292">
        <v>258.07</v>
      </c>
      <c r="I292">
        <v>-31.16</v>
      </c>
      <c r="J292">
        <v>279.88</v>
      </c>
      <c r="K292">
        <v>-99.25</v>
      </c>
      <c r="L292">
        <v>369.71</v>
      </c>
      <c r="M292" s="10">
        <v>0.41399999999999998</v>
      </c>
      <c r="N292">
        <v>1.393</v>
      </c>
      <c r="O292">
        <v>-1.1990000000000001</v>
      </c>
      <c r="P292">
        <v>-81.96</v>
      </c>
      <c r="Q292">
        <v>-3.15</v>
      </c>
      <c r="R292">
        <v>4.9800000000000004</v>
      </c>
      <c r="S292">
        <v>82.16</v>
      </c>
      <c r="T292">
        <v>0</v>
      </c>
      <c r="U292">
        <v>0</v>
      </c>
      <c r="V292">
        <v>0</v>
      </c>
      <c r="W292">
        <v>0</v>
      </c>
      <c r="X292">
        <v>0</v>
      </c>
      <c r="Y292">
        <v>0</v>
      </c>
      <c r="Z292">
        <v>0</v>
      </c>
      <c r="AA292" t="s">
        <v>47</v>
      </c>
      <c r="AB292">
        <v>26</v>
      </c>
      <c r="AC292">
        <v>300</v>
      </c>
      <c r="AD292">
        <f t="shared" si="4"/>
        <v>357.28199999999998</v>
      </c>
    </row>
    <row r="293" spans="1:30" x14ac:dyDescent="0.25">
      <c r="A293" s="1">
        <v>267.08999999999997</v>
      </c>
      <c r="B293" s="1">
        <v>292</v>
      </c>
      <c r="C293">
        <v>862</v>
      </c>
      <c r="D293" s="1">
        <v>11.01</v>
      </c>
      <c r="E293" s="1">
        <v>267.08999999999997</v>
      </c>
      <c r="F293" s="1">
        <v>62.18</v>
      </c>
      <c r="G293">
        <v>36.6</v>
      </c>
      <c r="H293">
        <v>258.77</v>
      </c>
      <c r="I293">
        <v>-31.07</v>
      </c>
      <c r="J293">
        <v>280.77</v>
      </c>
      <c r="K293">
        <v>-99.23</v>
      </c>
      <c r="L293">
        <v>375.41</v>
      </c>
      <c r="M293" s="10">
        <v>0.42299999999999999</v>
      </c>
      <c r="N293">
        <v>1.4079999999999999</v>
      </c>
      <c r="O293">
        <v>-1.1950000000000001</v>
      </c>
      <c r="P293">
        <v>-82.01</v>
      </c>
      <c r="Q293">
        <v>-3.15</v>
      </c>
      <c r="R293">
        <v>5.0999999999999996</v>
      </c>
      <c r="S293">
        <v>82.02</v>
      </c>
      <c r="T293">
        <v>0</v>
      </c>
      <c r="U293">
        <v>0</v>
      </c>
      <c r="V293">
        <v>0</v>
      </c>
      <c r="W293">
        <v>0</v>
      </c>
      <c r="X293">
        <v>0</v>
      </c>
      <c r="Y293">
        <v>0</v>
      </c>
      <c r="Z293">
        <v>0</v>
      </c>
      <c r="AA293" t="s">
        <v>198</v>
      </c>
      <c r="AB293">
        <v>26</v>
      </c>
      <c r="AC293">
        <v>301</v>
      </c>
      <c r="AD293">
        <f t="shared" si="4"/>
        <v>364.62599999999998</v>
      </c>
    </row>
    <row r="294" spans="1:30" x14ac:dyDescent="0.25">
      <c r="A294" s="1">
        <v>267.91000000000003</v>
      </c>
      <c r="B294" s="1">
        <v>293</v>
      </c>
      <c r="C294">
        <v>862</v>
      </c>
      <c r="D294" s="1">
        <v>11.1</v>
      </c>
      <c r="E294" s="1">
        <v>267.91000000000003</v>
      </c>
      <c r="F294" s="1">
        <v>61.95</v>
      </c>
      <c r="G294">
        <v>36.9</v>
      </c>
      <c r="H294">
        <v>259.38</v>
      </c>
      <c r="I294">
        <v>-30.9</v>
      </c>
      <c r="J294">
        <v>281.79000000000002</v>
      </c>
      <c r="K294">
        <v>-99.16</v>
      </c>
      <c r="L294">
        <v>371.88</v>
      </c>
      <c r="M294" s="10">
        <v>0.42699999999999999</v>
      </c>
      <c r="N294">
        <v>1.419</v>
      </c>
      <c r="O294">
        <v>-1.1879999999999999</v>
      </c>
      <c r="P294">
        <v>-81.459999999999994</v>
      </c>
      <c r="Q294">
        <v>-3.13</v>
      </c>
      <c r="R294">
        <v>5.22</v>
      </c>
      <c r="S294">
        <v>81.900000000000006</v>
      </c>
      <c r="T294">
        <v>0</v>
      </c>
      <c r="U294">
        <v>0</v>
      </c>
      <c r="V294">
        <v>0</v>
      </c>
      <c r="W294">
        <v>0</v>
      </c>
      <c r="X294">
        <v>0</v>
      </c>
      <c r="Y294">
        <v>0</v>
      </c>
      <c r="Z294">
        <v>0</v>
      </c>
      <c r="AA294" t="s">
        <v>199</v>
      </c>
      <c r="AB294">
        <v>26</v>
      </c>
      <c r="AC294">
        <v>302</v>
      </c>
      <c r="AD294">
        <f t="shared" si="4"/>
        <v>368.07400000000001</v>
      </c>
    </row>
    <row r="295" spans="1:30" x14ac:dyDescent="0.25">
      <c r="A295" s="1">
        <v>268.69</v>
      </c>
      <c r="B295" s="1">
        <v>294</v>
      </c>
      <c r="C295">
        <v>861</v>
      </c>
      <c r="D295" s="1">
        <v>11.3</v>
      </c>
      <c r="E295" s="1">
        <v>268.69</v>
      </c>
      <c r="F295" s="1">
        <v>62.25</v>
      </c>
      <c r="G295">
        <v>36.92</v>
      </c>
      <c r="H295">
        <v>260.32</v>
      </c>
      <c r="I295">
        <v>-30.96</v>
      </c>
      <c r="J295">
        <v>282.5</v>
      </c>
      <c r="K295">
        <v>-99.16</v>
      </c>
      <c r="L295">
        <v>353.51</v>
      </c>
      <c r="M295" s="10">
        <v>0.434</v>
      </c>
      <c r="N295">
        <v>1.42</v>
      </c>
      <c r="O295">
        <v>-1.1910000000000001</v>
      </c>
      <c r="P295">
        <v>-81.5</v>
      </c>
      <c r="Q295">
        <v>-3.13</v>
      </c>
      <c r="R295">
        <v>5.23</v>
      </c>
      <c r="S295">
        <v>81.88</v>
      </c>
      <c r="T295">
        <v>0</v>
      </c>
      <c r="U295">
        <v>0</v>
      </c>
      <c r="V295">
        <v>0</v>
      </c>
      <c r="W295">
        <v>0</v>
      </c>
      <c r="X295">
        <v>0</v>
      </c>
      <c r="Y295">
        <v>0</v>
      </c>
      <c r="Z295">
        <v>0</v>
      </c>
      <c r="AA295" t="s">
        <v>197</v>
      </c>
      <c r="AB295">
        <v>26</v>
      </c>
      <c r="AC295">
        <v>303</v>
      </c>
      <c r="AD295">
        <f t="shared" si="4"/>
        <v>373.67399999999998</v>
      </c>
    </row>
    <row r="296" spans="1:30" x14ac:dyDescent="0.25">
      <c r="A296" s="1">
        <v>269.47000000000003</v>
      </c>
      <c r="B296" s="1">
        <v>295</v>
      </c>
      <c r="C296">
        <v>860</v>
      </c>
      <c r="D296" s="1">
        <v>11.7</v>
      </c>
      <c r="E296" s="1">
        <v>269.47000000000003</v>
      </c>
      <c r="F296" s="1">
        <v>63.02</v>
      </c>
      <c r="G296">
        <v>37.07</v>
      </c>
      <c r="H296">
        <v>261.57</v>
      </c>
      <c r="I296">
        <v>-31.55</v>
      </c>
      <c r="J296">
        <v>282.93</v>
      </c>
      <c r="K296">
        <v>-99.14</v>
      </c>
      <c r="L296">
        <v>346.08</v>
      </c>
      <c r="M296" s="10">
        <v>0.45</v>
      </c>
      <c r="N296">
        <v>1.4259999999999999</v>
      </c>
      <c r="O296">
        <v>-1.2130000000000001</v>
      </c>
      <c r="P296">
        <v>-81.06</v>
      </c>
      <c r="Q296">
        <v>-3.12</v>
      </c>
      <c r="R296">
        <v>5.23</v>
      </c>
      <c r="S296">
        <v>81.86</v>
      </c>
      <c r="T296">
        <v>0</v>
      </c>
      <c r="U296">
        <v>0</v>
      </c>
      <c r="V296">
        <v>0</v>
      </c>
      <c r="W296">
        <v>0</v>
      </c>
      <c r="X296">
        <v>0</v>
      </c>
      <c r="Y296">
        <v>0</v>
      </c>
      <c r="Z296">
        <v>0</v>
      </c>
      <c r="AA296" t="s">
        <v>196</v>
      </c>
      <c r="AB296">
        <v>26</v>
      </c>
      <c r="AC296">
        <v>304</v>
      </c>
      <c r="AD296">
        <f t="shared" si="4"/>
        <v>387</v>
      </c>
    </row>
    <row r="297" spans="1:30" x14ac:dyDescent="0.25">
      <c r="A297" s="1">
        <v>270.29000000000002</v>
      </c>
      <c r="B297" s="1">
        <v>296</v>
      </c>
      <c r="C297">
        <v>860</v>
      </c>
      <c r="D297" s="1">
        <v>11.67</v>
      </c>
      <c r="E297" s="1">
        <v>270.29000000000002</v>
      </c>
      <c r="F297" s="1">
        <v>63.49</v>
      </c>
      <c r="G297">
        <v>36.78</v>
      </c>
      <c r="H297">
        <v>262.66000000000003</v>
      </c>
      <c r="I297">
        <v>-32</v>
      </c>
      <c r="J297">
        <v>283.55</v>
      </c>
      <c r="K297">
        <v>-99.18</v>
      </c>
      <c r="L297">
        <v>328.73</v>
      </c>
      <c r="M297" s="10">
        <v>0.44900000000000001</v>
      </c>
      <c r="N297">
        <v>1.415</v>
      </c>
      <c r="O297">
        <v>-1.2310000000000001</v>
      </c>
      <c r="P297">
        <v>-81.28</v>
      </c>
      <c r="Q297">
        <v>-3.13</v>
      </c>
      <c r="R297">
        <v>5.23</v>
      </c>
      <c r="S297">
        <v>81.86</v>
      </c>
      <c r="T297">
        <v>0</v>
      </c>
      <c r="U297">
        <v>0</v>
      </c>
      <c r="V297">
        <v>0</v>
      </c>
      <c r="W297">
        <v>0</v>
      </c>
      <c r="X297">
        <v>0</v>
      </c>
      <c r="Y297">
        <v>0</v>
      </c>
      <c r="Z297">
        <v>0</v>
      </c>
      <c r="AA297" t="s">
        <v>86</v>
      </c>
      <c r="AB297">
        <v>26</v>
      </c>
      <c r="AC297">
        <v>305</v>
      </c>
      <c r="AD297">
        <f t="shared" si="4"/>
        <v>386.14</v>
      </c>
    </row>
    <row r="298" spans="1:30" x14ac:dyDescent="0.25">
      <c r="A298" s="1">
        <v>271.10000000000002</v>
      </c>
      <c r="B298" s="1">
        <v>297</v>
      </c>
      <c r="C298">
        <v>860</v>
      </c>
      <c r="D298" s="1">
        <v>11.77</v>
      </c>
      <c r="E298" s="1">
        <v>271.10000000000002</v>
      </c>
      <c r="F298" s="1">
        <v>62.91</v>
      </c>
      <c r="G298">
        <v>37.24</v>
      </c>
      <c r="H298">
        <v>263.04000000000002</v>
      </c>
      <c r="I298">
        <v>-31.42</v>
      </c>
      <c r="J298">
        <v>284.77999999999997</v>
      </c>
      <c r="K298">
        <v>-99.23</v>
      </c>
      <c r="L298">
        <v>333.86</v>
      </c>
      <c r="M298" s="10">
        <v>0.45300000000000001</v>
      </c>
      <c r="N298">
        <v>1.4319999999999999</v>
      </c>
      <c r="O298">
        <v>-1.208</v>
      </c>
      <c r="P298">
        <v>-81.28</v>
      </c>
      <c r="Q298">
        <v>-3.13</v>
      </c>
      <c r="R298">
        <v>5.23</v>
      </c>
      <c r="S298">
        <v>81.86</v>
      </c>
      <c r="T298">
        <v>0</v>
      </c>
      <c r="U298">
        <v>0</v>
      </c>
      <c r="V298">
        <v>0</v>
      </c>
      <c r="W298">
        <v>0</v>
      </c>
      <c r="X298">
        <v>0</v>
      </c>
      <c r="Y298">
        <v>0</v>
      </c>
      <c r="Z298">
        <v>0</v>
      </c>
      <c r="AA298" t="s">
        <v>195</v>
      </c>
      <c r="AB298">
        <v>26</v>
      </c>
      <c r="AC298">
        <v>306</v>
      </c>
      <c r="AD298">
        <f t="shared" si="4"/>
        <v>389.58</v>
      </c>
    </row>
    <row r="299" spans="1:30" x14ac:dyDescent="0.25">
      <c r="A299" s="1">
        <v>271.86</v>
      </c>
      <c r="B299" s="1">
        <v>298</v>
      </c>
      <c r="C299">
        <v>857</v>
      </c>
      <c r="D299" s="1">
        <v>12.05</v>
      </c>
      <c r="E299" s="1">
        <v>271.86</v>
      </c>
      <c r="F299" s="1">
        <v>63.59</v>
      </c>
      <c r="G299">
        <v>37.15</v>
      </c>
      <c r="H299">
        <v>264.23</v>
      </c>
      <c r="I299">
        <v>-31.8</v>
      </c>
      <c r="J299">
        <v>285.19</v>
      </c>
      <c r="K299">
        <v>-99.25</v>
      </c>
      <c r="L299">
        <v>325.83999999999997</v>
      </c>
      <c r="M299" s="10">
        <v>0.46300000000000002</v>
      </c>
      <c r="N299">
        <v>1.429</v>
      </c>
      <c r="O299">
        <v>-1.2230000000000001</v>
      </c>
      <c r="P299">
        <v>-81.3</v>
      </c>
      <c r="Q299">
        <v>-3.13</v>
      </c>
      <c r="R299">
        <v>5.13</v>
      </c>
      <c r="S299">
        <v>81.91</v>
      </c>
      <c r="T299">
        <v>0</v>
      </c>
      <c r="U299">
        <v>0</v>
      </c>
      <c r="V299">
        <v>0</v>
      </c>
      <c r="W299">
        <v>0</v>
      </c>
      <c r="X299">
        <v>0</v>
      </c>
      <c r="Y299">
        <v>0</v>
      </c>
      <c r="Z299">
        <v>0</v>
      </c>
      <c r="AA299" t="s">
        <v>194</v>
      </c>
      <c r="AB299">
        <v>26</v>
      </c>
      <c r="AC299">
        <v>307</v>
      </c>
      <c r="AD299">
        <f t="shared" si="4"/>
        <v>396.791</v>
      </c>
    </row>
    <row r="300" spans="1:30" x14ac:dyDescent="0.25">
      <c r="A300" s="1">
        <v>272.69</v>
      </c>
      <c r="B300" s="1">
        <v>299</v>
      </c>
      <c r="C300">
        <v>856</v>
      </c>
      <c r="D300" s="1">
        <v>12.04</v>
      </c>
      <c r="E300" s="1">
        <v>272.69</v>
      </c>
      <c r="F300" s="1">
        <v>63.2</v>
      </c>
      <c r="G300">
        <v>37.43</v>
      </c>
      <c r="H300">
        <v>264.69</v>
      </c>
      <c r="I300">
        <v>-31.58</v>
      </c>
      <c r="J300">
        <v>286.43</v>
      </c>
      <c r="K300">
        <v>-99.25</v>
      </c>
      <c r="L300">
        <v>332.57</v>
      </c>
      <c r="M300" s="10">
        <v>0.46300000000000002</v>
      </c>
      <c r="N300">
        <v>1.44</v>
      </c>
      <c r="O300">
        <v>-1.214</v>
      </c>
      <c r="P300">
        <v>-81.459999999999994</v>
      </c>
      <c r="Q300">
        <v>-3.13</v>
      </c>
      <c r="R300">
        <v>5.0199999999999996</v>
      </c>
      <c r="S300">
        <v>82.01</v>
      </c>
      <c r="T300">
        <v>0</v>
      </c>
      <c r="U300">
        <v>0</v>
      </c>
      <c r="V300">
        <v>0</v>
      </c>
      <c r="W300">
        <v>0</v>
      </c>
      <c r="X300">
        <v>0</v>
      </c>
      <c r="Y300">
        <v>0</v>
      </c>
      <c r="Z300">
        <v>0</v>
      </c>
      <c r="AA300" t="s">
        <v>193</v>
      </c>
      <c r="AB300">
        <v>26</v>
      </c>
      <c r="AC300">
        <v>308</v>
      </c>
      <c r="AD300">
        <f t="shared" si="4"/>
        <v>396.32800000000003</v>
      </c>
    </row>
    <row r="301" spans="1:30" x14ac:dyDescent="0.25">
      <c r="A301" s="1">
        <v>273.51</v>
      </c>
      <c r="B301" s="1">
        <v>300</v>
      </c>
      <c r="C301">
        <v>856</v>
      </c>
      <c r="D301" s="1">
        <v>12</v>
      </c>
      <c r="E301" s="1">
        <v>273.51</v>
      </c>
      <c r="F301" s="1">
        <v>63.67</v>
      </c>
      <c r="G301">
        <v>37.130000000000003</v>
      </c>
      <c r="H301">
        <v>265.79000000000002</v>
      </c>
      <c r="I301">
        <v>-32.049999999999997</v>
      </c>
      <c r="J301">
        <v>287.04000000000002</v>
      </c>
      <c r="K301">
        <v>-99.29</v>
      </c>
      <c r="L301">
        <v>331.35</v>
      </c>
      <c r="M301" s="10">
        <v>0.46100000000000002</v>
      </c>
      <c r="N301">
        <v>1.4279999999999999</v>
      </c>
      <c r="O301">
        <v>-1.2330000000000001</v>
      </c>
      <c r="P301">
        <v>-81.849999999999994</v>
      </c>
      <c r="Q301">
        <v>-3.15</v>
      </c>
      <c r="R301">
        <v>5.0199999999999996</v>
      </c>
      <c r="S301">
        <v>82.01</v>
      </c>
      <c r="T301">
        <v>0</v>
      </c>
      <c r="U301">
        <v>0</v>
      </c>
      <c r="V301">
        <v>0</v>
      </c>
      <c r="W301">
        <v>0</v>
      </c>
      <c r="X301">
        <v>0</v>
      </c>
      <c r="Y301">
        <v>0</v>
      </c>
      <c r="Z301">
        <v>0</v>
      </c>
      <c r="AA301" t="s">
        <v>192</v>
      </c>
      <c r="AB301">
        <v>26</v>
      </c>
      <c r="AC301">
        <v>309</v>
      </c>
      <c r="AD301">
        <f t="shared" si="4"/>
        <v>394.61600000000004</v>
      </c>
    </row>
    <row r="302" spans="1:30" x14ac:dyDescent="0.25">
      <c r="A302" s="1">
        <v>274.32</v>
      </c>
      <c r="B302" s="1">
        <v>301</v>
      </c>
      <c r="C302">
        <v>856</v>
      </c>
      <c r="D302" s="1">
        <v>11.99</v>
      </c>
      <c r="E302" s="1">
        <v>274.32</v>
      </c>
      <c r="F302" s="1">
        <v>63.67</v>
      </c>
      <c r="G302">
        <v>37.03</v>
      </c>
      <c r="H302">
        <v>266.55</v>
      </c>
      <c r="I302">
        <v>-31.88</v>
      </c>
      <c r="J302">
        <v>287.93</v>
      </c>
      <c r="K302">
        <v>-99.29</v>
      </c>
      <c r="L302">
        <v>344.57</v>
      </c>
      <c r="M302" s="10">
        <v>0.46100000000000002</v>
      </c>
      <c r="N302">
        <v>1.4239999999999999</v>
      </c>
      <c r="O302">
        <v>-1.226</v>
      </c>
      <c r="P302">
        <v>-81.849999999999994</v>
      </c>
      <c r="Q302">
        <v>-3.15</v>
      </c>
      <c r="R302">
        <v>5.0199999999999996</v>
      </c>
      <c r="S302">
        <v>82.01</v>
      </c>
      <c r="T302">
        <v>0</v>
      </c>
      <c r="U302">
        <v>0</v>
      </c>
      <c r="V302">
        <v>0</v>
      </c>
      <c r="W302">
        <v>0</v>
      </c>
      <c r="X302">
        <v>0</v>
      </c>
      <c r="Y302">
        <v>0</v>
      </c>
      <c r="Z302">
        <v>0</v>
      </c>
      <c r="AA302" t="s">
        <v>46</v>
      </c>
      <c r="AB302">
        <v>26</v>
      </c>
      <c r="AC302">
        <v>310</v>
      </c>
      <c r="AD302">
        <f t="shared" si="4"/>
        <v>394.61600000000004</v>
      </c>
    </row>
    <row r="303" spans="1:30" x14ac:dyDescent="0.25">
      <c r="A303" s="1">
        <v>275.14</v>
      </c>
      <c r="B303" s="1">
        <v>302</v>
      </c>
      <c r="C303">
        <v>856</v>
      </c>
      <c r="D303" s="1">
        <v>12.12</v>
      </c>
      <c r="E303" s="1">
        <v>275.14</v>
      </c>
      <c r="F303" s="1">
        <v>63.32</v>
      </c>
      <c r="G303">
        <v>37.51</v>
      </c>
      <c r="H303">
        <v>267.08</v>
      </c>
      <c r="I303">
        <v>-31.69</v>
      </c>
      <c r="J303">
        <v>289.02999999999997</v>
      </c>
      <c r="K303">
        <v>-99.29</v>
      </c>
      <c r="L303">
        <v>334.94</v>
      </c>
      <c r="M303" s="10">
        <v>0.46600000000000003</v>
      </c>
      <c r="N303">
        <v>1.4430000000000001</v>
      </c>
      <c r="O303">
        <v>-1.2190000000000001</v>
      </c>
      <c r="P303">
        <v>-82.26</v>
      </c>
      <c r="Q303">
        <v>-3.16</v>
      </c>
      <c r="R303">
        <v>5.0199999999999996</v>
      </c>
      <c r="S303">
        <v>82.01</v>
      </c>
      <c r="T303">
        <v>0</v>
      </c>
      <c r="U303">
        <v>0</v>
      </c>
      <c r="V303">
        <v>0</v>
      </c>
      <c r="W303">
        <v>0</v>
      </c>
      <c r="X303">
        <v>0</v>
      </c>
      <c r="Y303">
        <v>0</v>
      </c>
      <c r="Z303">
        <v>0</v>
      </c>
      <c r="AA303" t="s">
        <v>190</v>
      </c>
      <c r="AB303">
        <v>26</v>
      </c>
      <c r="AC303">
        <v>311</v>
      </c>
      <c r="AD303">
        <f t="shared" si="4"/>
        <v>398.89600000000002</v>
      </c>
    </row>
    <row r="304" spans="1:30" x14ac:dyDescent="0.25">
      <c r="A304" s="1">
        <v>275.91000000000003</v>
      </c>
      <c r="B304" s="1">
        <v>303</v>
      </c>
      <c r="C304">
        <v>855</v>
      </c>
      <c r="D304" s="1">
        <v>12.38</v>
      </c>
      <c r="E304" s="1">
        <v>275.91000000000003</v>
      </c>
      <c r="F304" s="1">
        <v>63.74</v>
      </c>
      <c r="G304">
        <v>37.44</v>
      </c>
      <c r="H304">
        <v>268.11</v>
      </c>
      <c r="I304">
        <v>-31.69</v>
      </c>
      <c r="J304">
        <v>289.62</v>
      </c>
      <c r="K304">
        <v>-99.29</v>
      </c>
      <c r="L304">
        <v>323.83999999999997</v>
      </c>
      <c r="M304" s="10">
        <v>0.47599999999999998</v>
      </c>
      <c r="N304">
        <v>1.44</v>
      </c>
      <c r="O304">
        <v>-1.2190000000000001</v>
      </c>
      <c r="P304">
        <v>-81.819999999999993</v>
      </c>
      <c r="Q304">
        <v>-3.15</v>
      </c>
      <c r="R304">
        <v>5.03</v>
      </c>
      <c r="S304">
        <v>81.99</v>
      </c>
      <c r="T304">
        <v>0</v>
      </c>
      <c r="U304">
        <v>0</v>
      </c>
      <c r="V304">
        <v>0</v>
      </c>
      <c r="W304">
        <v>0</v>
      </c>
      <c r="X304">
        <v>0</v>
      </c>
      <c r="Y304">
        <v>0</v>
      </c>
      <c r="Z304">
        <v>0</v>
      </c>
      <c r="AA304" t="s">
        <v>187</v>
      </c>
      <c r="AB304">
        <v>26</v>
      </c>
      <c r="AC304">
        <v>312</v>
      </c>
      <c r="AD304">
        <f t="shared" si="4"/>
        <v>406.97999999999996</v>
      </c>
    </row>
    <row r="305" spans="1:30" x14ac:dyDescent="0.25">
      <c r="A305" s="1">
        <v>276.68</v>
      </c>
      <c r="B305" s="1">
        <v>304</v>
      </c>
      <c r="C305">
        <v>854</v>
      </c>
      <c r="D305" s="1">
        <v>12.38</v>
      </c>
      <c r="E305" s="1">
        <v>276.68</v>
      </c>
      <c r="F305" s="1">
        <v>63.35</v>
      </c>
      <c r="G305">
        <v>37.67</v>
      </c>
      <c r="H305">
        <v>268.56</v>
      </c>
      <c r="I305">
        <v>-31.32</v>
      </c>
      <c r="J305">
        <v>290.73</v>
      </c>
      <c r="K305">
        <v>-99.25</v>
      </c>
      <c r="L305">
        <v>323.43</v>
      </c>
      <c r="M305" s="10">
        <v>0.47599999999999998</v>
      </c>
      <c r="N305">
        <v>1.4490000000000001</v>
      </c>
      <c r="O305">
        <v>-1.2050000000000001</v>
      </c>
      <c r="P305">
        <v>-81.239999999999995</v>
      </c>
      <c r="Q305">
        <v>-3.12</v>
      </c>
      <c r="R305">
        <v>5.04</v>
      </c>
      <c r="S305">
        <v>81.97</v>
      </c>
      <c r="T305">
        <v>0</v>
      </c>
      <c r="U305">
        <v>0</v>
      </c>
      <c r="V305">
        <v>0</v>
      </c>
      <c r="W305">
        <v>0</v>
      </c>
      <c r="X305">
        <v>0</v>
      </c>
      <c r="Y305">
        <v>0</v>
      </c>
      <c r="Z305">
        <v>0</v>
      </c>
      <c r="AA305" t="s">
        <v>189</v>
      </c>
      <c r="AB305">
        <v>26</v>
      </c>
      <c r="AC305">
        <v>313</v>
      </c>
      <c r="AD305">
        <f t="shared" si="4"/>
        <v>406.50399999999996</v>
      </c>
    </row>
    <row r="306" spans="1:30" x14ac:dyDescent="0.25">
      <c r="A306" s="1">
        <v>277.5</v>
      </c>
      <c r="B306" s="1">
        <v>305</v>
      </c>
      <c r="C306">
        <v>854</v>
      </c>
      <c r="D306" s="1">
        <v>12.37</v>
      </c>
      <c r="E306" s="1">
        <v>277.5</v>
      </c>
      <c r="F306" s="1">
        <v>63.82</v>
      </c>
      <c r="G306">
        <v>37.31</v>
      </c>
      <c r="H306">
        <v>269.67</v>
      </c>
      <c r="I306">
        <v>-31.61</v>
      </c>
      <c r="J306">
        <v>291.33</v>
      </c>
      <c r="K306">
        <v>-99.36</v>
      </c>
      <c r="L306">
        <v>325.98</v>
      </c>
      <c r="M306" s="10">
        <v>0.47599999999999998</v>
      </c>
      <c r="N306">
        <v>1.4350000000000001</v>
      </c>
      <c r="O306">
        <v>-1.216</v>
      </c>
      <c r="P306">
        <v>-81.39</v>
      </c>
      <c r="Q306">
        <v>-3.13</v>
      </c>
      <c r="R306">
        <v>5.04</v>
      </c>
      <c r="S306">
        <v>81.97</v>
      </c>
      <c r="T306">
        <v>0</v>
      </c>
      <c r="U306">
        <v>0</v>
      </c>
      <c r="V306">
        <v>0</v>
      </c>
      <c r="W306">
        <v>0</v>
      </c>
      <c r="X306">
        <v>0</v>
      </c>
      <c r="Y306">
        <v>0</v>
      </c>
      <c r="Z306">
        <v>0</v>
      </c>
      <c r="AA306" t="s">
        <v>188</v>
      </c>
      <c r="AB306">
        <v>26</v>
      </c>
      <c r="AC306">
        <v>314</v>
      </c>
      <c r="AD306">
        <f t="shared" si="4"/>
        <v>406.50399999999996</v>
      </c>
    </row>
    <row r="307" spans="1:30" x14ac:dyDescent="0.25">
      <c r="A307" s="1">
        <v>278.32</v>
      </c>
      <c r="B307" s="1">
        <v>306</v>
      </c>
      <c r="C307">
        <v>854</v>
      </c>
      <c r="D307" s="1">
        <v>12.29</v>
      </c>
      <c r="E307" s="1">
        <v>278.32</v>
      </c>
      <c r="F307" s="1">
        <v>63.47</v>
      </c>
      <c r="G307">
        <v>37.44</v>
      </c>
      <c r="H307">
        <v>270.2</v>
      </c>
      <c r="I307">
        <v>-31.4</v>
      </c>
      <c r="J307">
        <v>292.44</v>
      </c>
      <c r="K307">
        <v>-99.36</v>
      </c>
      <c r="L307">
        <v>335.67</v>
      </c>
      <c r="M307" s="10">
        <v>0.47299999999999998</v>
      </c>
      <c r="N307">
        <v>1.44</v>
      </c>
      <c r="O307">
        <v>-1.208</v>
      </c>
      <c r="P307">
        <v>-81.61</v>
      </c>
      <c r="Q307">
        <v>-3.14</v>
      </c>
      <c r="R307">
        <v>5.04</v>
      </c>
      <c r="S307">
        <v>81.97</v>
      </c>
      <c r="T307">
        <v>0</v>
      </c>
      <c r="U307">
        <v>0</v>
      </c>
      <c r="V307">
        <v>0</v>
      </c>
      <c r="W307">
        <v>0</v>
      </c>
      <c r="X307">
        <v>0</v>
      </c>
      <c r="Y307">
        <v>0</v>
      </c>
      <c r="Z307">
        <v>0</v>
      </c>
      <c r="AA307" t="s">
        <v>85</v>
      </c>
      <c r="AB307">
        <v>26</v>
      </c>
      <c r="AC307">
        <v>315</v>
      </c>
      <c r="AD307">
        <f t="shared" si="4"/>
        <v>403.94200000000001</v>
      </c>
    </row>
    <row r="308" spans="1:30" x14ac:dyDescent="0.25">
      <c r="A308" s="1">
        <v>279.14</v>
      </c>
      <c r="B308" s="1">
        <v>307</v>
      </c>
      <c r="C308">
        <v>854</v>
      </c>
      <c r="D308" s="1">
        <v>12.24</v>
      </c>
      <c r="E308" s="1">
        <v>279.14</v>
      </c>
      <c r="F308" s="1">
        <v>63.35</v>
      </c>
      <c r="G308">
        <v>37.42</v>
      </c>
      <c r="H308">
        <v>270.89</v>
      </c>
      <c r="I308">
        <v>-31.28</v>
      </c>
      <c r="J308">
        <v>293.39999999999998</v>
      </c>
      <c r="K308">
        <v>-99.39</v>
      </c>
      <c r="L308">
        <v>331.39</v>
      </c>
      <c r="M308" s="10">
        <v>0.47099999999999997</v>
      </c>
      <c r="N308">
        <v>1.4390000000000001</v>
      </c>
      <c r="O308">
        <v>-1.2030000000000001</v>
      </c>
      <c r="P308">
        <v>-81.39</v>
      </c>
      <c r="Q308">
        <v>-3.13</v>
      </c>
      <c r="R308">
        <v>5.04</v>
      </c>
      <c r="S308">
        <v>81.97</v>
      </c>
      <c r="T308">
        <v>0</v>
      </c>
      <c r="U308">
        <v>0</v>
      </c>
      <c r="V308">
        <v>0</v>
      </c>
      <c r="W308">
        <v>0</v>
      </c>
      <c r="X308">
        <v>0</v>
      </c>
      <c r="Y308">
        <v>0</v>
      </c>
      <c r="Z308">
        <v>0</v>
      </c>
      <c r="AA308" t="s">
        <v>191</v>
      </c>
      <c r="AB308">
        <v>26</v>
      </c>
      <c r="AC308">
        <v>316</v>
      </c>
      <c r="AD308">
        <f t="shared" si="4"/>
        <v>402.23399999999998</v>
      </c>
    </row>
    <row r="309" spans="1:30" x14ac:dyDescent="0.25">
      <c r="A309" s="1">
        <v>279.92</v>
      </c>
      <c r="B309" s="1">
        <v>308</v>
      </c>
      <c r="C309">
        <v>853</v>
      </c>
      <c r="D309" s="1">
        <v>12.36</v>
      </c>
      <c r="E309" s="1">
        <v>279.92</v>
      </c>
      <c r="F309" s="1">
        <v>63.19</v>
      </c>
      <c r="G309">
        <v>37.700000000000003</v>
      </c>
      <c r="H309">
        <v>271.5</v>
      </c>
      <c r="I309">
        <v>-31.15</v>
      </c>
      <c r="J309">
        <v>294.36</v>
      </c>
      <c r="K309">
        <v>-99.43</v>
      </c>
      <c r="L309">
        <v>337.75</v>
      </c>
      <c r="M309" s="10">
        <v>0.47499999999999998</v>
      </c>
      <c r="N309">
        <v>1.45</v>
      </c>
      <c r="O309">
        <v>-1.198</v>
      </c>
      <c r="P309">
        <v>-81.61</v>
      </c>
      <c r="Q309">
        <v>-3.14</v>
      </c>
      <c r="R309">
        <v>5.04</v>
      </c>
      <c r="S309">
        <v>81.95</v>
      </c>
      <c r="T309">
        <v>0</v>
      </c>
      <c r="U309">
        <v>0</v>
      </c>
      <c r="V309">
        <v>0</v>
      </c>
      <c r="W309">
        <v>0</v>
      </c>
      <c r="X309">
        <v>0</v>
      </c>
      <c r="Y309">
        <v>0</v>
      </c>
      <c r="Z309">
        <v>0</v>
      </c>
      <c r="AA309" t="s">
        <v>186</v>
      </c>
      <c r="AB309">
        <v>26</v>
      </c>
      <c r="AC309">
        <v>317</v>
      </c>
      <c r="AD309">
        <f t="shared" si="4"/>
        <v>405.17499999999995</v>
      </c>
    </row>
    <row r="310" spans="1:30" x14ac:dyDescent="0.25">
      <c r="A310" s="1">
        <v>280.69</v>
      </c>
      <c r="B310" s="1">
        <v>309</v>
      </c>
      <c r="C310">
        <v>852</v>
      </c>
      <c r="D310" s="1">
        <v>12.36</v>
      </c>
      <c r="E310" s="1">
        <v>280.69</v>
      </c>
      <c r="F310" s="1">
        <v>63.26</v>
      </c>
      <c r="G310">
        <v>37.58</v>
      </c>
      <c r="H310">
        <v>272.27999999999997</v>
      </c>
      <c r="I310">
        <v>-31.08</v>
      </c>
      <c r="J310">
        <v>295.17</v>
      </c>
      <c r="K310">
        <v>-99.54</v>
      </c>
      <c r="L310">
        <v>336.71</v>
      </c>
      <c r="M310" s="10">
        <v>0.47499999999999998</v>
      </c>
      <c r="N310">
        <v>1.4450000000000001</v>
      </c>
      <c r="O310">
        <v>-1.1950000000000001</v>
      </c>
      <c r="P310">
        <v>-81.77</v>
      </c>
      <c r="Q310">
        <v>-3.14</v>
      </c>
      <c r="R310">
        <v>5.16</v>
      </c>
      <c r="S310">
        <v>81.81</v>
      </c>
      <c r="T310">
        <v>0</v>
      </c>
      <c r="U310">
        <v>0</v>
      </c>
      <c r="V310">
        <v>0</v>
      </c>
      <c r="W310">
        <v>0</v>
      </c>
      <c r="X310">
        <v>0</v>
      </c>
      <c r="Y310">
        <v>0</v>
      </c>
      <c r="Z310">
        <v>0</v>
      </c>
      <c r="AA310" t="s">
        <v>185</v>
      </c>
      <c r="AB310">
        <v>26</v>
      </c>
      <c r="AC310">
        <v>318</v>
      </c>
      <c r="AD310">
        <f t="shared" si="4"/>
        <v>404.7</v>
      </c>
    </row>
    <row r="311" spans="1:30" x14ac:dyDescent="0.25">
      <c r="A311" s="1">
        <v>281.51</v>
      </c>
      <c r="B311" s="1">
        <v>310</v>
      </c>
      <c r="C311">
        <v>852</v>
      </c>
      <c r="D311" s="1">
        <v>12.41</v>
      </c>
      <c r="E311" s="1">
        <v>281.51</v>
      </c>
      <c r="F311" s="1">
        <v>63.03</v>
      </c>
      <c r="G311">
        <v>37.950000000000003</v>
      </c>
      <c r="H311">
        <v>272.89</v>
      </c>
      <c r="I311">
        <v>-31.15</v>
      </c>
      <c r="J311">
        <v>296.2</v>
      </c>
      <c r="K311">
        <v>-99.54</v>
      </c>
      <c r="L311">
        <v>339.71</v>
      </c>
      <c r="M311" s="10">
        <v>0.47699999999999998</v>
      </c>
      <c r="N311">
        <v>1.46</v>
      </c>
      <c r="O311">
        <v>-1.198</v>
      </c>
      <c r="P311">
        <v>-81.900000000000006</v>
      </c>
      <c r="Q311">
        <v>-3.15</v>
      </c>
      <c r="R311">
        <v>5.16</v>
      </c>
      <c r="S311">
        <v>81.81</v>
      </c>
      <c r="T311">
        <v>0</v>
      </c>
      <c r="U311">
        <v>0</v>
      </c>
      <c r="V311">
        <v>0</v>
      </c>
      <c r="W311">
        <v>0</v>
      </c>
      <c r="X311">
        <v>0</v>
      </c>
      <c r="Y311">
        <v>0</v>
      </c>
      <c r="Z311">
        <v>0</v>
      </c>
      <c r="AA311" t="s">
        <v>184</v>
      </c>
      <c r="AB311">
        <v>26</v>
      </c>
      <c r="AC311">
        <v>319</v>
      </c>
      <c r="AD311">
        <f t="shared" si="4"/>
        <v>406.404</v>
      </c>
    </row>
    <row r="312" spans="1:30" x14ac:dyDescent="0.25">
      <c r="A312" s="1">
        <v>282.25</v>
      </c>
      <c r="B312" s="1">
        <v>311</v>
      </c>
      <c r="C312">
        <v>852</v>
      </c>
      <c r="D312" s="1">
        <v>12.34</v>
      </c>
      <c r="E312" s="1">
        <v>282.25</v>
      </c>
      <c r="F312" s="1">
        <v>63.26</v>
      </c>
      <c r="G312">
        <v>37.700000000000003</v>
      </c>
      <c r="H312">
        <v>273.70999999999998</v>
      </c>
      <c r="I312">
        <v>-31.33</v>
      </c>
      <c r="J312">
        <v>296.95</v>
      </c>
      <c r="K312">
        <v>-99.52</v>
      </c>
      <c r="L312">
        <v>344.33</v>
      </c>
      <c r="M312" s="10">
        <v>0.47499999999999998</v>
      </c>
      <c r="N312">
        <v>1.45</v>
      </c>
      <c r="O312">
        <v>-1.2050000000000001</v>
      </c>
      <c r="P312">
        <v>-82.02</v>
      </c>
      <c r="Q312">
        <v>-3.15</v>
      </c>
      <c r="R312">
        <v>5.16</v>
      </c>
      <c r="S312">
        <v>81.81</v>
      </c>
      <c r="T312">
        <v>0</v>
      </c>
      <c r="U312">
        <v>0</v>
      </c>
      <c r="V312">
        <v>0</v>
      </c>
      <c r="W312">
        <v>0</v>
      </c>
      <c r="X312">
        <v>0</v>
      </c>
      <c r="Y312">
        <v>0</v>
      </c>
      <c r="Z312">
        <v>0</v>
      </c>
      <c r="AA312" t="s">
        <v>45</v>
      </c>
      <c r="AB312">
        <v>26</v>
      </c>
      <c r="AC312">
        <v>320</v>
      </c>
      <c r="AD312">
        <f t="shared" si="4"/>
        <v>404.7</v>
      </c>
    </row>
    <row r="313" spans="1:30" x14ac:dyDescent="0.25">
      <c r="A313" s="1">
        <v>283.02</v>
      </c>
      <c r="B313" s="1">
        <v>312</v>
      </c>
      <c r="C313">
        <v>851</v>
      </c>
      <c r="D313" s="1">
        <v>12.55</v>
      </c>
      <c r="E313" s="1">
        <v>283.02</v>
      </c>
      <c r="F313" s="1">
        <v>63.45</v>
      </c>
      <c r="G313">
        <v>37.86</v>
      </c>
      <c r="H313">
        <v>274.57</v>
      </c>
      <c r="I313">
        <v>-31.4</v>
      </c>
      <c r="J313">
        <v>297.69</v>
      </c>
      <c r="K313">
        <v>-99.61</v>
      </c>
      <c r="L313">
        <v>335.14</v>
      </c>
      <c r="M313" s="10">
        <v>0.48299999999999998</v>
      </c>
      <c r="N313">
        <v>1.456</v>
      </c>
      <c r="O313">
        <v>-1.208</v>
      </c>
      <c r="P313">
        <v>-82.06</v>
      </c>
      <c r="Q313">
        <v>-3.16</v>
      </c>
      <c r="R313">
        <v>5.17</v>
      </c>
      <c r="S313">
        <v>81.67</v>
      </c>
      <c r="T313">
        <v>0</v>
      </c>
      <c r="U313">
        <v>0</v>
      </c>
      <c r="V313">
        <v>0</v>
      </c>
      <c r="W313">
        <v>0</v>
      </c>
      <c r="X313">
        <v>0</v>
      </c>
      <c r="Y313">
        <v>0</v>
      </c>
      <c r="Z313">
        <v>0</v>
      </c>
      <c r="AA313" t="s">
        <v>183</v>
      </c>
      <c r="AB313">
        <v>26</v>
      </c>
      <c r="AC313">
        <v>321</v>
      </c>
      <c r="AD313">
        <f t="shared" si="4"/>
        <v>411.03300000000002</v>
      </c>
    </row>
    <row r="314" spans="1:30" x14ac:dyDescent="0.25">
      <c r="A314" s="1">
        <v>283.8</v>
      </c>
      <c r="B314" s="1">
        <v>313</v>
      </c>
      <c r="C314">
        <v>851</v>
      </c>
      <c r="D314" s="1">
        <v>12.57</v>
      </c>
      <c r="E314" s="1">
        <v>283.8</v>
      </c>
      <c r="F314" s="1">
        <v>63.34</v>
      </c>
      <c r="G314" s="7">
        <v>38.04</v>
      </c>
      <c r="H314">
        <v>275.2</v>
      </c>
      <c r="I314">
        <v>-31.44</v>
      </c>
      <c r="J314">
        <v>298.66000000000003</v>
      </c>
      <c r="K314">
        <v>-99.68</v>
      </c>
      <c r="L314">
        <v>349.53</v>
      </c>
      <c r="M314" s="10">
        <v>0.48299999999999998</v>
      </c>
      <c r="N314">
        <v>1.4630000000000001</v>
      </c>
      <c r="O314">
        <v>-1.2090000000000001</v>
      </c>
      <c r="P314">
        <v>-81.96</v>
      </c>
      <c r="Q314">
        <v>-3.15</v>
      </c>
      <c r="R314">
        <v>5.17</v>
      </c>
      <c r="S314">
        <v>81.67</v>
      </c>
      <c r="T314">
        <v>0</v>
      </c>
      <c r="U314">
        <v>0</v>
      </c>
      <c r="V314">
        <v>0</v>
      </c>
      <c r="W314">
        <v>0</v>
      </c>
      <c r="X314">
        <v>0</v>
      </c>
      <c r="Y314">
        <v>0</v>
      </c>
      <c r="Z314">
        <v>0</v>
      </c>
      <c r="AA314" t="s">
        <v>182</v>
      </c>
      <c r="AB314">
        <v>26</v>
      </c>
      <c r="AC314">
        <v>322</v>
      </c>
      <c r="AD314">
        <f t="shared" si="4"/>
        <v>411.03300000000002</v>
      </c>
    </row>
    <row r="315" spans="1:30" x14ac:dyDescent="0.25">
      <c r="A315" s="1">
        <v>284.61</v>
      </c>
      <c r="B315" s="1">
        <v>314</v>
      </c>
      <c r="C315">
        <v>849</v>
      </c>
      <c r="D315" s="1">
        <v>12.82</v>
      </c>
      <c r="E315" s="1">
        <v>284.61</v>
      </c>
      <c r="F315" s="1">
        <v>63.37</v>
      </c>
      <c r="G315" s="7">
        <v>38.35</v>
      </c>
      <c r="H315">
        <v>275.89</v>
      </c>
      <c r="I315">
        <v>-31.34</v>
      </c>
      <c r="J315">
        <v>299.7</v>
      </c>
      <c r="K315">
        <v>-99.7</v>
      </c>
      <c r="L315">
        <v>343.31</v>
      </c>
      <c r="M315" s="10">
        <v>0.49299999999999999</v>
      </c>
      <c r="N315">
        <v>1.4750000000000001</v>
      </c>
      <c r="O315">
        <v>-1.2050000000000001</v>
      </c>
      <c r="P315">
        <v>-81.98</v>
      </c>
      <c r="Q315">
        <v>-3.15</v>
      </c>
      <c r="R315">
        <v>5.0599999999999996</v>
      </c>
      <c r="S315">
        <v>81.510000000000005</v>
      </c>
      <c r="T315">
        <v>0</v>
      </c>
      <c r="U315">
        <v>0</v>
      </c>
      <c r="V315">
        <v>0</v>
      </c>
      <c r="W315">
        <v>0</v>
      </c>
      <c r="X315">
        <v>0</v>
      </c>
      <c r="Y315">
        <v>0</v>
      </c>
      <c r="Z315">
        <v>0</v>
      </c>
      <c r="AA315" t="s">
        <v>180</v>
      </c>
      <c r="AB315">
        <v>26</v>
      </c>
      <c r="AC315">
        <v>323</v>
      </c>
      <c r="AD315">
        <f t="shared" si="4"/>
        <v>418.55700000000002</v>
      </c>
    </row>
    <row r="316" spans="1:30" x14ac:dyDescent="0.25">
      <c r="A316" s="1">
        <v>285.43</v>
      </c>
      <c r="B316" s="1">
        <v>315</v>
      </c>
      <c r="C316">
        <v>849</v>
      </c>
      <c r="D316" s="1">
        <v>12.98</v>
      </c>
      <c r="E316" s="1">
        <v>285.43</v>
      </c>
      <c r="F316" s="1">
        <v>63.02</v>
      </c>
      <c r="G316" s="7">
        <v>38.82</v>
      </c>
      <c r="H316">
        <v>276.39999999999998</v>
      </c>
      <c r="I316">
        <v>-31.05</v>
      </c>
      <c r="J316">
        <v>300.82</v>
      </c>
      <c r="K316">
        <v>-99.73</v>
      </c>
      <c r="L316">
        <v>359.57</v>
      </c>
      <c r="M316" s="10">
        <v>0.499</v>
      </c>
      <c r="N316">
        <v>1.4930000000000001</v>
      </c>
      <c r="O316">
        <v>-1.194</v>
      </c>
      <c r="P316">
        <v>-82.12</v>
      </c>
      <c r="Q316">
        <v>-3.16</v>
      </c>
      <c r="R316">
        <v>5.0599999999999996</v>
      </c>
      <c r="S316">
        <v>81.510000000000005</v>
      </c>
      <c r="T316">
        <v>0</v>
      </c>
      <c r="U316">
        <v>0</v>
      </c>
      <c r="V316">
        <v>0</v>
      </c>
      <c r="W316">
        <v>0</v>
      </c>
      <c r="X316">
        <v>0</v>
      </c>
      <c r="Y316">
        <v>0</v>
      </c>
      <c r="Z316">
        <v>0</v>
      </c>
      <c r="AA316" t="s">
        <v>178</v>
      </c>
      <c r="AB316">
        <v>26</v>
      </c>
      <c r="AC316">
        <v>324</v>
      </c>
      <c r="AD316">
        <f t="shared" si="4"/>
        <v>423.65100000000001</v>
      </c>
    </row>
    <row r="317" spans="1:30" x14ac:dyDescent="0.25">
      <c r="A317" s="8">
        <v>286.14</v>
      </c>
      <c r="B317" s="8">
        <v>316</v>
      </c>
      <c r="C317" s="7">
        <v>848</v>
      </c>
      <c r="D317" s="8">
        <v>13.07</v>
      </c>
      <c r="E317" s="8">
        <v>286.14</v>
      </c>
      <c r="F317" s="8">
        <v>63.09</v>
      </c>
      <c r="G317" s="7">
        <v>39.020000000000003</v>
      </c>
      <c r="H317">
        <v>277.08</v>
      </c>
      <c r="I317">
        <v>-31.3</v>
      </c>
      <c r="J317">
        <v>301.63</v>
      </c>
      <c r="K317">
        <v>-99.75</v>
      </c>
      <c r="L317">
        <v>365.63</v>
      </c>
      <c r="M317" s="10">
        <v>0.503</v>
      </c>
      <c r="N317">
        <v>1.5009999999999999</v>
      </c>
      <c r="O317">
        <v>-1.204</v>
      </c>
      <c r="P317">
        <v>-81.99</v>
      </c>
      <c r="Q317">
        <v>-3.15</v>
      </c>
      <c r="R317">
        <v>5.19</v>
      </c>
      <c r="S317">
        <v>81.37</v>
      </c>
      <c r="T317">
        <v>0</v>
      </c>
      <c r="U317">
        <v>0</v>
      </c>
      <c r="V317">
        <v>0</v>
      </c>
      <c r="W317">
        <v>0</v>
      </c>
      <c r="X317">
        <v>0</v>
      </c>
      <c r="Y317">
        <v>0</v>
      </c>
      <c r="Z317">
        <v>0</v>
      </c>
      <c r="AA317" t="s">
        <v>83</v>
      </c>
      <c r="AB317">
        <v>26</v>
      </c>
      <c r="AC317">
        <v>325</v>
      </c>
      <c r="AD317">
        <f t="shared" si="4"/>
        <v>426.54399999999998</v>
      </c>
    </row>
    <row r="318" spans="1:30" x14ac:dyDescent="0.25">
      <c r="A318" s="1">
        <v>286.95999999999998</v>
      </c>
      <c r="B318" s="1">
        <v>317</v>
      </c>
      <c r="C318">
        <v>848</v>
      </c>
      <c r="D318" s="1">
        <v>13.19</v>
      </c>
      <c r="E318" s="1">
        <v>286.95999999999998</v>
      </c>
      <c r="F318" s="1">
        <v>62.62</v>
      </c>
      <c r="G318" s="7">
        <v>39.5</v>
      </c>
      <c r="H318">
        <v>277.49</v>
      </c>
      <c r="I318">
        <v>-30.89</v>
      </c>
      <c r="J318">
        <v>302.82</v>
      </c>
      <c r="K318">
        <v>-99.77</v>
      </c>
      <c r="L318">
        <v>368.43</v>
      </c>
      <c r="M318" s="10">
        <v>0.50700000000000001</v>
      </c>
      <c r="N318">
        <v>1.5189999999999999</v>
      </c>
      <c r="O318">
        <v>-1.1879999999999999</v>
      </c>
      <c r="P318">
        <v>-81.84</v>
      </c>
      <c r="Q318">
        <v>-3.15</v>
      </c>
      <c r="R318">
        <v>5.19</v>
      </c>
      <c r="S318">
        <v>81.37</v>
      </c>
      <c r="T318">
        <v>0</v>
      </c>
      <c r="U318">
        <v>0</v>
      </c>
      <c r="V318">
        <v>0</v>
      </c>
      <c r="W318">
        <v>0</v>
      </c>
      <c r="X318">
        <v>0</v>
      </c>
      <c r="Y318">
        <v>0</v>
      </c>
      <c r="Z318">
        <v>0</v>
      </c>
      <c r="AA318" t="s">
        <v>161</v>
      </c>
      <c r="AB318">
        <v>26</v>
      </c>
      <c r="AC318">
        <v>326</v>
      </c>
      <c r="AD318">
        <f t="shared" si="4"/>
        <v>429.93599999999998</v>
      </c>
    </row>
    <row r="319" spans="1:30" x14ac:dyDescent="0.25">
      <c r="A319" s="1">
        <v>287.39</v>
      </c>
      <c r="B319" s="1">
        <v>318</v>
      </c>
      <c r="C319">
        <v>846</v>
      </c>
      <c r="D319" s="1">
        <v>13.11</v>
      </c>
      <c r="E319" s="1">
        <v>287.39</v>
      </c>
      <c r="F319" s="1">
        <v>62.88</v>
      </c>
      <c r="G319" s="7">
        <v>39.25</v>
      </c>
      <c r="H319">
        <v>277.89</v>
      </c>
      <c r="I319">
        <v>-31.19</v>
      </c>
      <c r="J319">
        <v>303.48</v>
      </c>
      <c r="K319">
        <v>-99.77</v>
      </c>
      <c r="L319">
        <v>390.43</v>
      </c>
      <c r="M319" s="10">
        <v>0.504</v>
      </c>
      <c r="N319">
        <v>1.51</v>
      </c>
      <c r="O319">
        <v>-1.2</v>
      </c>
      <c r="P319">
        <v>-81.99</v>
      </c>
      <c r="Q319">
        <v>-3.15</v>
      </c>
      <c r="R319">
        <v>5.32</v>
      </c>
      <c r="S319">
        <v>81.209999999999994</v>
      </c>
      <c r="T319">
        <v>0</v>
      </c>
      <c r="U319">
        <v>0</v>
      </c>
      <c r="V319">
        <v>0</v>
      </c>
      <c r="W319">
        <v>0</v>
      </c>
      <c r="X319">
        <v>0</v>
      </c>
      <c r="Y319">
        <v>0</v>
      </c>
      <c r="Z319">
        <v>0</v>
      </c>
      <c r="AA319" t="s">
        <v>169</v>
      </c>
      <c r="AB319">
        <v>26</v>
      </c>
      <c r="AC319">
        <v>327</v>
      </c>
      <c r="AD319">
        <f t="shared" si="4"/>
        <v>426.38400000000001</v>
      </c>
    </row>
    <row r="320" spans="1:30" x14ac:dyDescent="0.25">
      <c r="A320" s="1">
        <v>288.2</v>
      </c>
      <c r="B320" s="1">
        <v>319</v>
      </c>
      <c r="C320">
        <v>846</v>
      </c>
      <c r="D320" s="1">
        <v>13.19</v>
      </c>
      <c r="E320" s="1">
        <v>288.2</v>
      </c>
      <c r="F320" s="1">
        <v>62.29</v>
      </c>
      <c r="G320" s="7">
        <v>39.71</v>
      </c>
      <c r="H320">
        <v>278.19</v>
      </c>
      <c r="I320">
        <v>-30.62</v>
      </c>
      <c r="J320">
        <v>304.74</v>
      </c>
      <c r="K320">
        <v>-99.75</v>
      </c>
      <c r="L320">
        <v>392.47</v>
      </c>
      <c r="M320" s="10">
        <v>0.50700000000000001</v>
      </c>
      <c r="N320">
        <v>1.5269999999999999</v>
      </c>
      <c r="O320">
        <v>-1.1779999999999999</v>
      </c>
      <c r="P320">
        <v>-82.18</v>
      </c>
      <c r="Q320">
        <v>-3.16</v>
      </c>
      <c r="R320">
        <v>5.32</v>
      </c>
      <c r="S320">
        <v>81.209999999999994</v>
      </c>
      <c r="T320">
        <v>0</v>
      </c>
      <c r="U320">
        <v>0</v>
      </c>
      <c r="V320">
        <v>0</v>
      </c>
      <c r="W320">
        <v>0</v>
      </c>
      <c r="X320">
        <v>0</v>
      </c>
      <c r="Y320">
        <v>0</v>
      </c>
      <c r="Z320">
        <v>0</v>
      </c>
      <c r="AA320" t="s">
        <v>172</v>
      </c>
      <c r="AB320">
        <v>26</v>
      </c>
      <c r="AC320">
        <v>328</v>
      </c>
      <c r="AD320">
        <f t="shared" si="4"/>
        <v>428.92200000000003</v>
      </c>
    </row>
    <row r="321" spans="1:30" x14ac:dyDescent="0.25">
      <c r="A321" s="1">
        <v>289.01</v>
      </c>
      <c r="B321" s="1">
        <v>320</v>
      </c>
      <c r="C321">
        <v>846</v>
      </c>
      <c r="D321" s="1">
        <v>13.25</v>
      </c>
      <c r="E321" s="1">
        <v>289.01</v>
      </c>
      <c r="F321" s="1">
        <v>63</v>
      </c>
      <c r="G321" s="7">
        <v>39.380000000000003</v>
      </c>
      <c r="H321">
        <v>279.51</v>
      </c>
      <c r="I321">
        <v>-31.23</v>
      </c>
      <c r="J321">
        <v>305.19</v>
      </c>
      <c r="K321">
        <v>-99.8</v>
      </c>
      <c r="L321">
        <v>400.94</v>
      </c>
      <c r="M321" s="10">
        <v>0.51</v>
      </c>
      <c r="N321">
        <v>1.5149999999999999</v>
      </c>
      <c r="O321">
        <v>-1.2010000000000001</v>
      </c>
      <c r="P321">
        <v>-82.14</v>
      </c>
      <c r="Q321">
        <v>-3.16</v>
      </c>
      <c r="R321">
        <v>5.32</v>
      </c>
      <c r="S321">
        <v>81.209999999999994</v>
      </c>
      <c r="T321">
        <v>0</v>
      </c>
      <c r="U321">
        <v>0</v>
      </c>
      <c r="V321">
        <v>0</v>
      </c>
      <c r="W321">
        <v>0</v>
      </c>
      <c r="X321">
        <v>0</v>
      </c>
      <c r="Y321">
        <v>0</v>
      </c>
      <c r="Z321">
        <v>0</v>
      </c>
      <c r="AA321" t="s">
        <v>165</v>
      </c>
      <c r="AB321">
        <v>26</v>
      </c>
      <c r="AC321">
        <v>329</v>
      </c>
      <c r="AD321">
        <f t="shared" si="4"/>
        <v>431.46</v>
      </c>
    </row>
    <row r="322" spans="1:30" x14ac:dyDescent="0.25">
      <c r="A322" s="1">
        <v>289.77999999999997</v>
      </c>
      <c r="B322" s="1">
        <v>321</v>
      </c>
      <c r="C322">
        <v>845</v>
      </c>
      <c r="D322" s="1">
        <v>13.38</v>
      </c>
      <c r="E322" s="1">
        <v>289.77999999999997</v>
      </c>
      <c r="F322" s="1">
        <v>62.96</v>
      </c>
      <c r="G322" s="7">
        <v>39.67</v>
      </c>
      <c r="H322">
        <v>280.19</v>
      </c>
      <c r="I322">
        <v>-31.3</v>
      </c>
      <c r="J322">
        <v>306.07</v>
      </c>
      <c r="K322">
        <v>-99.77</v>
      </c>
      <c r="L322">
        <v>406.04</v>
      </c>
      <c r="M322" s="10">
        <v>0.51500000000000001</v>
      </c>
      <c r="N322">
        <v>1.526</v>
      </c>
      <c r="O322">
        <v>-1.204</v>
      </c>
      <c r="P322">
        <v>-82.52</v>
      </c>
      <c r="Q322">
        <v>-3.17</v>
      </c>
      <c r="R322">
        <v>5.33</v>
      </c>
      <c r="S322">
        <v>81.180000000000007</v>
      </c>
      <c r="T322">
        <v>0</v>
      </c>
      <c r="U322">
        <v>0</v>
      </c>
      <c r="V322">
        <v>0</v>
      </c>
      <c r="W322">
        <v>0</v>
      </c>
      <c r="X322">
        <v>0</v>
      </c>
      <c r="Y322">
        <v>0</v>
      </c>
      <c r="Z322">
        <v>0</v>
      </c>
      <c r="AA322" t="s">
        <v>43</v>
      </c>
      <c r="AB322">
        <v>26</v>
      </c>
      <c r="AC322">
        <v>330</v>
      </c>
      <c r="AD322">
        <f t="shared" si="4"/>
        <v>435.17500000000001</v>
      </c>
    </row>
    <row r="323" spans="1:30" x14ac:dyDescent="0.25">
      <c r="A323" s="1">
        <v>290.54000000000002</v>
      </c>
      <c r="B323" s="1">
        <v>322</v>
      </c>
      <c r="C323">
        <v>844</v>
      </c>
      <c r="D323" s="1">
        <v>13.46</v>
      </c>
      <c r="E323" s="1">
        <v>290.54000000000002</v>
      </c>
      <c r="F323" s="1">
        <v>63.27</v>
      </c>
      <c r="G323" s="7">
        <v>39.54</v>
      </c>
      <c r="H323">
        <v>281.14</v>
      </c>
      <c r="I323">
        <v>-31.46</v>
      </c>
      <c r="J323">
        <v>306.73</v>
      </c>
      <c r="K323">
        <v>-99.77</v>
      </c>
      <c r="L323">
        <v>413.75</v>
      </c>
      <c r="M323" s="10">
        <v>0.51800000000000002</v>
      </c>
      <c r="N323">
        <v>1.5209999999999999</v>
      </c>
      <c r="O323">
        <v>-1.21</v>
      </c>
      <c r="P323">
        <v>-82.4</v>
      </c>
      <c r="Q323">
        <v>-3.17</v>
      </c>
      <c r="R323">
        <v>5.33</v>
      </c>
      <c r="S323">
        <v>81.16</v>
      </c>
      <c r="T323">
        <v>0</v>
      </c>
      <c r="U323">
        <v>0</v>
      </c>
      <c r="V323">
        <v>0</v>
      </c>
      <c r="W323">
        <v>0</v>
      </c>
      <c r="X323">
        <v>0</v>
      </c>
      <c r="Y323">
        <v>0</v>
      </c>
      <c r="Z323">
        <v>0</v>
      </c>
      <c r="AA323" t="s">
        <v>159</v>
      </c>
      <c r="AB323">
        <v>26</v>
      </c>
      <c r="AC323">
        <v>331</v>
      </c>
      <c r="AD323">
        <f t="shared" ref="AD323:AD386" si="5">C323*M323</f>
        <v>437.19200000000001</v>
      </c>
    </row>
    <row r="324" spans="1:30" x14ac:dyDescent="0.25">
      <c r="A324" s="1">
        <v>291.35000000000002</v>
      </c>
      <c r="B324" s="1">
        <v>323</v>
      </c>
      <c r="C324">
        <v>844</v>
      </c>
      <c r="D324" s="1">
        <v>13.37</v>
      </c>
      <c r="E324" s="1">
        <v>291.35000000000002</v>
      </c>
      <c r="F324" s="1">
        <v>63.03</v>
      </c>
      <c r="G324" s="7">
        <v>39.57</v>
      </c>
      <c r="H324">
        <v>281.72000000000003</v>
      </c>
      <c r="I324">
        <v>-31.31</v>
      </c>
      <c r="J324">
        <v>307.77</v>
      </c>
      <c r="K324">
        <v>-99.77</v>
      </c>
      <c r="L324">
        <v>414.69</v>
      </c>
      <c r="M324" s="10">
        <v>0.51400000000000001</v>
      </c>
      <c r="N324">
        <v>1.522</v>
      </c>
      <c r="O324">
        <v>-1.204</v>
      </c>
      <c r="P324">
        <v>-82.15</v>
      </c>
      <c r="Q324">
        <v>-3.16</v>
      </c>
      <c r="R324">
        <v>5.33</v>
      </c>
      <c r="S324">
        <v>81.16</v>
      </c>
      <c r="T324">
        <v>0</v>
      </c>
      <c r="U324">
        <v>0</v>
      </c>
      <c r="V324">
        <v>0</v>
      </c>
      <c r="W324">
        <v>0</v>
      </c>
      <c r="X324">
        <v>0</v>
      </c>
      <c r="Y324">
        <v>0</v>
      </c>
      <c r="Z324">
        <v>0</v>
      </c>
      <c r="AA324" t="s">
        <v>164</v>
      </c>
      <c r="AB324">
        <v>26</v>
      </c>
      <c r="AC324">
        <v>332</v>
      </c>
      <c r="AD324">
        <f t="shared" si="5"/>
        <v>433.81600000000003</v>
      </c>
    </row>
    <row r="325" spans="1:30" x14ac:dyDescent="0.25">
      <c r="A325" s="1">
        <v>292.16000000000003</v>
      </c>
      <c r="B325" s="1">
        <v>324</v>
      </c>
      <c r="C325">
        <v>844</v>
      </c>
      <c r="D325" s="1">
        <v>13.24</v>
      </c>
      <c r="E325" s="1">
        <v>292.16000000000003</v>
      </c>
      <c r="F325" s="1">
        <v>63.15</v>
      </c>
      <c r="G325" s="7">
        <v>39.340000000000003</v>
      </c>
      <c r="H325">
        <v>282.58</v>
      </c>
      <c r="I325">
        <v>-31.51</v>
      </c>
      <c r="J325">
        <v>308.58</v>
      </c>
      <c r="K325">
        <v>-99.8</v>
      </c>
      <c r="L325">
        <v>412.71</v>
      </c>
      <c r="M325" s="10">
        <v>0.50900000000000001</v>
      </c>
      <c r="N325">
        <v>1.5129999999999999</v>
      </c>
      <c r="O325">
        <v>-1.212</v>
      </c>
      <c r="P325">
        <v>-82.46</v>
      </c>
      <c r="Q325">
        <v>-3.17</v>
      </c>
      <c r="R325">
        <v>5.33</v>
      </c>
      <c r="S325">
        <v>81.16</v>
      </c>
      <c r="T325">
        <v>0</v>
      </c>
      <c r="U325">
        <v>0</v>
      </c>
      <c r="V325">
        <v>0</v>
      </c>
      <c r="W325">
        <v>0</v>
      </c>
      <c r="X325">
        <v>0</v>
      </c>
      <c r="Y325">
        <v>0</v>
      </c>
      <c r="Z325">
        <v>0</v>
      </c>
      <c r="AA325" t="s">
        <v>174</v>
      </c>
      <c r="AB325">
        <v>26</v>
      </c>
      <c r="AC325">
        <v>333</v>
      </c>
      <c r="AD325">
        <f t="shared" si="5"/>
        <v>429.596</v>
      </c>
    </row>
    <row r="326" spans="1:30" x14ac:dyDescent="0.25">
      <c r="A326" s="1">
        <v>292.98</v>
      </c>
      <c r="B326" s="1">
        <v>325</v>
      </c>
      <c r="C326">
        <v>844</v>
      </c>
      <c r="D326" s="1">
        <v>13.18</v>
      </c>
      <c r="E326" s="1">
        <v>292.98</v>
      </c>
      <c r="F326" s="1">
        <v>63.03</v>
      </c>
      <c r="G326" s="7">
        <v>39.46</v>
      </c>
      <c r="H326">
        <v>283.26</v>
      </c>
      <c r="I326">
        <v>-31.65</v>
      </c>
      <c r="J326">
        <v>309.55</v>
      </c>
      <c r="K326">
        <v>-99.8</v>
      </c>
      <c r="L326">
        <v>416.18</v>
      </c>
      <c r="M326" s="10">
        <v>0.50700000000000001</v>
      </c>
      <c r="N326">
        <v>1.518</v>
      </c>
      <c r="O326">
        <v>-1.2170000000000001</v>
      </c>
      <c r="P326">
        <v>-83.04</v>
      </c>
      <c r="Q326">
        <v>-3.19</v>
      </c>
      <c r="R326">
        <v>5.33</v>
      </c>
      <c r="S326">
        <v>81.16</v>
      </c>
      <c r="T326">
        <v>0</v>
      </c>
      <c r="U326">
        <v>0</v>
      </c>
      <c r="V326">
        <v>0</v>
      </c>
      <c r="W326">
        <v>0</v>
      </c>
      <c r="X326">
        <v>0</v>
      </c>
      <c r="Y326">
        <v>0</v>
      </c>
      <c r="Z326">
        <v>0</v>
      </c>
      <c r="AA326" t="s">
        <v>173</v>
      </c>
      <c r="AB326">
        <v>26</v>
      </c>
      <c r="AC326">
        <v>334</v>
      </c>
      <c r="AD326">
        <f t="shared" si="5"/>
        <v>427.90800000000002</v>
      </c>
    </row>
    <row r="327" spans="1:30" x14ac:dyDescent="0.25">
      <c r="A327" s="1">
        <v>293.79000000000002</v>
      </c>
      <c r="B327" s="1">
        <v>326</v>
      </c>
      <c r="C327">
        <v>844</v>
      </c>
      <c r="D327" s="1">
        <v>13.38</v>
      </c>
      <c r="E327" s="1">
        <v>293.79000000000002</v>
      </c>
      <c r="F327" s="1">
        <v>63.03</v>
      </c>
      <c r="G327" s="7">
        <v>39.75</v>
      </c>
      <c r="H327">
        <v>284.02</v>
      </c>
      <c r="I327">
        <v>-31.58</v>
      </c>
      <c r="J327">
        <v>310.44</v>
      </c>
      <c r="K327">
        <v>-99.8</v>
      </c>
      <c r="L327">
        <v>407.59</v>
      </c>
      <c r="M327" s="10">
        <v>0.51500000000000001</v>
      </c>
      <c r="N327">
        <v>1.5289999999999999</v>
      </c>
      <c r="O327">
        <v>-1.2150000000000001</v>
      </c>
      <c r="P327">
        <v>-82.4</v>
      </c>
      <c r="Q327">
        <v>-3.17</v>
      </c>
      <c r="R327">
        <v>5.45</v>
      </c>
      <c r="S327">
        <v>81.040000000000006</v>
      </c>
      <c r="T327">
        <v>0</v>
      </c>
      <c r="U327">
        <v>0</v>
      </c>
      <c r="V327">
        <v>0</v>
      </c>
      <c r="W327">
        <v>0</v>
      </c>
      <c r="X327">
        <v>0</v>
      </c>
      <c r="Y327">
        <v>0</v>
      </c>
      <c r="Z327">
        <v>0</v>
      </c>
      <c r="AA327" t="s">
        <v>81</v>
      </c>
      <c r="AB327">
        <v>26</v>
      </c>
      <c r="AC327">
        <v>335</v>
      </c>
      <c r="AD327">
        <f t="shared" si="5"/>
        <v>434.66</v>
      </c>
    </row>
    <row r="328" spans="1:30" x14ac:dyDescent="0.25">
      <c r="A328" s="1">
        <v>294.60000000000002</v>
      </c>
      <c r="B328" s="1">
        <v>327</v>
      </c>
      <c r="C328">
        <v>844</v>
      </c>
      <c r="D328" s="1">
        <v>13.43</v>
      </c>
      <c r="E328" s="1">
        <v>294.60000000000002</v>
      </c>
      <c r="F328" s="1">
        <v>63.39</v>
      </c>
      <c r="G328" s="7">
        <v>39.64</v>
      </c>
      <c r="H328">
        <v>285.08</v>
      </c>
      <c r="I328">
        <v>-31.96</v>
      </c>
      <c r="J328">
        <v>311.08</v>
      </c>
      <c r="K328">
        <v>-99.8</v>
      </c>
      <c r="L328">
        <v>399.35</v>
      </c>
      <c r="M328" s="10">
        <v>0.51600000000000001</v>
      </c>
      <c r="N328">
        <v>1.5249999999999999</v>
      </c>
      <c r="O328">
        <v>-1.2290000000000001</v>
      </c>
      <c r="P328">
        <v>-82.31</v>
      </c>
      <c r="Q328">
        <v>-3.17</v>
      </c>
      <c r="R328">
        <v>5.45</v>
      </c>
      <c r="S328">
        <v>81.040000000000006</v>
      </c>
      <c r="T328">
        <v>0</v>
      </c>
      <c r="U328">
        <v>0</v>
      </c>
      <c r="V328">
        <v>0</v>
      </c>
      <c r="W328">
        <v>0</v>
      </c>
      <c r="X328">
        <v>0</v>
      </c>
      <c r="Y328">
        <v>0</v>
      </c>
      <c r="Z328">
        <v>0</v>
      </c>
      <c r="AA328" t="s">
        <v>157</v>
      </c>
      <c r="AB328">
        <v>26</v>
      </c>
      <c r="AC328">
        <v>336</v>
      </c>
      <c r="AD328">
        <f t="shared" si="5"/>
        <v>435.50400000000002</v>
      </c>
    </row>
    <row r="329" spans="1:30" x14ac:dyDescent="0.25">
      <c r="A329" s="8">
        <v>295.41000000000003</v>
      </c>
      <c r="B329" s="8">
        <v>328</v>
      </c>
      <c r="C329" s="7">
        <v>844</v>
      </c>
      <c r="D329" s="8">
        <v>13.54</v>
      </c>
      <c r="E329" s="8">
        <v>295.41000000000003</v>
      </c>
      <c r="F329" s="8">
        <v>63.63</v>
      </c>
      <c r="G329" s="7">
        <v>39.64</v>
      </c>
      <c r="H329" s="7">
        <v>286.04000000000002</v>
      </c>
      <c r="I329" s="7">
        <v>-32.11</v>
      </c>
      <c r="J329" s="7">
        <v>311.8</v>
      </c>
      <c r="K329" s="7">
        <v>-99.8</v>
      </c>
      <c r="L329" s="7">
        <v>402.98</v>
      </c>
      <c r="M329" s="13">
        <v>0.52100000000000002</v>
      </c>
      <c r="N329" s="7">
        <v>1.524</v>
      </c>
      <c r="O329" s="7">
        <v>-1.2350000000000001</v>
      </c>
      <c r="P329" s="7">
        <v>-82.54</v>
      </c>
      <c r="Q329" s="7">
        <v>-3.17</v>
      </c>
      <c r="R329" s="7">
        <v>5.45</v>
      </c>
      <c r="S329" s="7">
        <v>81.040000000000006</v>
      </c>
      <c r="T329" s="7">
        <v>0</v>
      </c>
      <c r="U329" s="7">
        <v>0</v>
      </c>
      <c r="V329" s="7">
        <v>0</v>
      </c>
      <c r="W329" s="7">
        <v>0</v>
      </c>
      <c r="X329" s="7">
        <v>0</v>
      </c>
      <c r="Y329" s="7">
        <v>0</v>
      </c>
      <c r="Z329" s="7">
        <v>0</v>
      </c>
      <c r="AA329" s="7" t="s">
        <v>151</v>
      </c>
      <c r="AB329" s="7">
        <v>26</v>
      </c>
      <c r="AC329" s="7">
        <v>337</v>
      </c>
      <c r="AD329">
        <f t="shared" si="5"/>
        <v>439.72399999999999</v>
      </c>
    </row>
    <row r="330" spans="1:30" x14ac:dyDescent="0.25">
      <c r="A330" s="1">
        <v>296.17</v>
      </c>
      <c r="B330" s="1">
        <v>329</v>
      </c>
      <c r="C330">
        <v>843</v>
      </c>
      <c r="D330" s="1">
        <v>13.67</v>
      </c>
      <c r="E330" s="1">
        <v>296.17</v>
      </c>
      <c r="F330" s="1">
        <v>63.82</v>
      </c>
      <c r="G330" s="7">
        <v>39.619999999999997</v>
      </c>
      <c r="H330">
        <v>286.89999999999998</v>
      </c>
      <c r="I330">
        <v>-32.11</v>
      </c>
      <c r="J330">
        <v>312.52</v>
      </c>
      <c r="K330">
        <v>-99.8</v>
      </c>
      <c r="L330">
        <v>399.1</v>
      </c>
      <c r="M330" s="10">
        <v>0.52600000000000002</v>
      </c>
      <c r="N330">
        <v>1.524</v>
      </c>
      <c r="O330">
        <v>-1.2350000000000001</v>
      </c>
      <c r="P330">
        <v>-83.12</v>
      </c>
      <c r="Q330">
        <v>-3.2</v>
      </c>
      <c r="R330">
        <v>5.58</v>
      </c>
      <c r="S330">
        <v>80.900000000000006</v>
      </c>
      <c r="T330">
        <v>0</v>
      </c>
      <c r="U330">
        <v>0</v>
      </c>
      <c r="V330">
        <v>0</v>
      </c>
      <c r="W330">
        <v>0</v>
      </c>
      <c r="X330">
        <v>0</v>
      </c>
      <c r="Y330">
        <v>0</v>
      </c>
      <c r="Z330">
        <v>0</v>
      </c>
      <c r="AA330" t="s">
        <v>150</v>
      </c>
      <c r="AB330">
        <v>26</v>
      </c>
      <c r="AC330">
        <v>338</v>
      </c>
      <c r="AD330">
        <f t="shared" si="5"/>
        <v>443.41800000000001</v>
      </c>
    </row>
    <row r="331" spans="1:30" x14ac:dyDescent="0.25">
      <c r="A331" s="1">
        <v>296.98</v>
      </c>
      <c r="B331" s="1">
        <v>330</v>
      </c>
      <c r="C331">
        <v>843</v>
      </c>
      <c r="D331" s="1">
        <v>13.72</v>
      </c>
      <c r="E331" s="1">
        <v>296.98</v>
      </c>
      <c r="F331" s="1">
        <v>63.58</v>
      </c>
      <c r="G331" s="7">
        <v>39.9</v>
      </c>
      <c r="H331">
        <v>287.48</v>
      </c>
      <c r="I331">
        <v>-31.99</v>
      </c>
      <c r="J331">
        <v>313.56</v>
      </c>
      <c r="K331">
        <v>-99.8</v>
      </c>
      <c r="L331">
        <v>406.25</v>
      </c>
      <c r="M331" s="10">
        <v>0.52800000000000002</v>
      </c>
      <c r="N331">
        <v>1.534</v>
      </c>
      <c r="O331">
        <v>-1.23</v>
      </c>
      <c r="P331">
        <v>-83.28</v>
      </c>
      <c r="Q331">
        <v>-3.2</v>
      </c>
      <c r="R331">
        <v>5.58</v>
      </c>
      <c r="S331">
        <v>80.900000000000006</v>
      </c>
      <c r="T331">
        <v>0</v>
      </c>
      <c r="U331">
        <v>0</v>
      </c>
      <c r="V331">
        <v>0</v>
      </c>
      <c r="W331">
        <v>0</v>
      </c>
      <c r="X331">
        <v>0</v>
      </c>
      <c r="Y331">
        <v>0</v>
      </c>
      <c r="Z331">
        <v>0</v>
      </c>
      <c r="AA331" t="s">
        <v>146</v>
      </c>
      <c r="AB331">
        <v>26</v>
      </c>
      <c r="AC331">
        <v>339</v>
      </c>
      <c r="AD331">
        <f t="shared" si="5"/>
        <v>445.10400000000004</v>
      </c>
    </row>
    <row r="332" spans="1:30" x14ac:dyDescent="0.25">
      <c r="A332" s="8">
        <v>297.79000000000002</v>
      </c>
      <c r="B332" s="8">
        <v>331</v>
      </c>
      <c r="C332" s="7">
        <v>843</v>
      </c>
      <c r="D332" s="8">
        <v>13.63</v>
      </c>
      <c r="E332" s="8">
        <v>297.79000000000002</v>
      </c>
      <c r="F332" s="8">
        <v>63.94</v>
      </c>
      <c r="G332" s="7">
        <v>39.67</v>
      </c>
      <c r="H332">
        <v>288.52999999999997</v>
      </c>
      <c r="I332">
        <v>-32.53</v>
      </c>
      <c r="J332">
        <v>314.19</v>
      </c>
      <c r="K332">
        <v>-99.8</v>
      </c>
      <c r="L332">
        <v>419.57</v>
      </c>
      <c r="M332" s="10">
        <v>0.52400000000000002</v>
      </c>
      <c r="N332">
        <v>1.526</v>
      </c>
      <c r="O332">
        <v>-1.2509999999999999</v>
      </c>
      <c r="P332">
        <v>-83.4</v>
      </c>
      <c r="Q332">
        <v>-3.21</v>
      </c>
      <c r="R332">
        <v>5.58</v>
      </c>
      <c r="S332">
        <v>80.900000000000006</v>
      </c>
      <c r="T332">
        <v>0</v>
      </c>
      <c r="U332">
        <v>0</v>
      </c>
      <c r="V332">
        <v>0</v>
      </c>
      <c r="W332">
        <v>0</v>
      </c>
      <c r="X332">
        <v>0</v>
      </c>
      <c r="Y332">
        <v>0</v>
      </c>
      <c r="Z332">
        <v>0</v>
      </c>
      <c r="AA332" t="s">
        <v>40</v>
      </c>
      <c r="AB332">
        <v>26</v>
      </c>
      <c r="AC332">
        <v>340</v>
      </c>
      <c r="AD332">
        <f t="shared" si="5"/>
        <v>441.73200000000003</v>
      </c>
    </row>
    <row r="333" spans="1:30" x14ac:dyDescent="0.25">
      <c r="A333" s="1">
        <v>298.58999999999997</v>
      </c>
      <c r="B333" s="1">
        <v>332</v>
      </c>
      <c r="C333">
        <v>843</v>
      </c>
      <c r="D333" s="1">
        <v>13.65</v>
      </c>
      <c r="E333" s="1">
        <v>298.58999999999997</v>
      </c>
      <c r="F333" s="1">
        <v>63.82</v>
      </c>
      <c r="G333" s="7">
        <v>39.840000000000003</v>
      </c>
      <c r="H333">
        <v>289.20999999999998</v>
      </c>
      <c r="I333">
        <v>-32.549999999999997</v>
      </c>
      <c r="J333">
        <v>315.14</v>
      </c>
      <c r="K333">
        <v>-99.8</v>
      </c>
      <c r="L333">
        <v>416.67</v>
      </c>
      <c r="M333" s="10">
        <v>0.52500000000000002</v>
      </c>
      <c r="N333">
        <v>1.532</v>
      </c>
      <c r="O333">
        <v>-1.252</v>
      </c>
      <c r="P333">
        <v>-83.46</v>
      </c>
      <c r="Q333">
        <v>-3.21</v>
      </c>
      <c r="R333">
        <v>5.69</v>
      </c>
      <c r="S333">
        <v>80.78</v>
      </c>
      <c r="T333">
        <v>0</v>
      </c>
      <c r="U333">
        <v>0</v>
      </c>
      <c r="V333">
        <v>0</v>
      </c>
      <c r="W333">
        <v>0</v>
      </c>
      <c r="X333">
        <v>0</v>
      </c>
      <c r="Y333">
        <v>0</v>
      </c>
      <c r="Z333">
        <v>0</v>
      </c>
      <c r="AA333" t="s">
        <v>152</v>
      </c>
      <c r="AB333">
        <v>26</v>
      </c>
      <c r="AC333">
        <v>341</v>
      </c>
      <c r="AD333">
        <f t="shared" si="5"/>
        <v>442.57500000000005</v>
      </c>
    </row>
    <row r="334" spans="1:30" x14ac:dyDescent="0.25">
      <c r="A334" s="1">
        <v>299.39999999999998</v>
      </c>
      <c r="B334" s="1">
        <v>333</v>
      </c>
      <c r="C334">
        <v>843</v>
      </c>
      <c r="D334" s="1">
        <v>13.81</v>
      </c>
      <c r="E334" s="1">
        <v>299.39999999999998</v>
      </c>
      <c r="F334" s="1">
        <v>63.58</v>
      </c>
      <c r="G334" s="7">
        <v>40.18</v>
      </c>
      <c r="H334">
        <v>289.77999999999997</v>
      </c>
      <c r="I334">
        <v>-32.24</v>
      </c>
      <c r="J334">
        <v>316.19</v>
      </c>
      <c r="K334">
        <v>-99.8</v>
      </c>
      <c r="L334">
        <v>413.51</v>
      </c>
      <c r="M334" s="10">
        <v>0.53100000000000003</v>
      </c>
      <c r="N334">
        <v>1.5449999999999999</v>
      </c>
      <c r="O334">
        <v>-1.24</v>
      </c>
      <c r="P334">
        <v>-83.33</v>
      </c>
      <c r="Q334">
        <v>-3.2</v>
      </c>
      <c r="R334">
        <v>5.81</v>
      </c>
      <c r="S334">
        <v>80.66</v>
      </c>
      <c r="T334">
        <v>0</v>
      </c>
      <c r="U334">
        <v>0</v>
      </c>
      <c r="V334">
        <v>0</v>
      </c>
      <c r="W334">
        <v>0</v>
      </c>
      <c r="X334">
        <v>0</v>
      </c>
      <c r="Y334">
        <v>0</v>
      </c>
      <c r="Z334">
        <v>0</v>
      </c>
      <c r="AA334" t="s">
        <v>148</v>
      </c>
      <c r="AB334">
        <v>26</v>
      </c>
      <c r="AC334">
        <v>342</v>
      </c>
      <c r="AD334">
        <f t="shared" si="5"/>
        <v>447.63300000000004</v>
      </c>
    </row>
    <row r="335" spans="1:30" x14ac:dyDescent="0.25">
      <c r="A335" s="1">
        <v>300.16000000000003</v>
      </c>
      <c r="B335" s="1">
        <v>334</v>
      </c>
      <c r="C335">
        <v>842</v>
      </c>
      <c r="D335" s="1">
        <v>13.76</v>
      </c>
      <c r="E335" s="1">
        <v>300.16000000000003</v>
      </c>
      <c r="F335" s="1">
        <v>63.54</v>
      </c>
      <c r="G335" s="7">
        <v>40.229999999999997</v>
      </c>
      <c r="H335">
        <v>290.45</v>
      </c>
      <c r="I335">
        <v>-32.380000000000003</v>
      </c>
      <c r="J335">
        <v>317.07</v>
      </c>
      <c r="K335">
        <v>-99.8</v>
      </c>
      <c r="L335">
        <v>426.86</v>
      </c>
      <c r="M335" s="10">
        <v>0.52900000000000003</v>
      </c>
      <c r="N335">
        <v>1.5469999999999999</v>
      </c>
      <c r="O335">
        <v>-1.2450000000000001</v>
      </c>
      <c r="P335">
        <v>-83.29</v>
      </c>
      <c r="Q335">
        <v>-3.2</v>
      </c>
      <c r="R335">
        <v>5.82</v>
      </c>
      <c r="S335">
        <v>80.64</v>
      </c>
      <c r="T335">
        <v>0</v>
      </c>
      <c r="U335">
        <v>0</v>
      </c>
      <c r="V335">
        <v>0</v>
      </c>
      <c r="W335">
        <v>0</v>
      </c>
      <c r="X335">
        <v>0</v>
      </c>
      <c r="Y335">
        <v>0</v>
      </c>
      <c r="Z335">
        <v>0</v>
      </c>
      <c r="AA335" t="s">
        <v>147</v>
      </c>
      <c r="AB335">
        <v>26</v>
      </c>
      <c r="AC335">
        <v>343</v>
      </c>
      <c r="AD335">
        <f t="shared" si="5"/>
        <v>445.41800000000001</v>
      </c>
    </row>
    <row r="336" spans="1:30" x14ac:dyDescent="0.25">
      <c r="A336" s="1">
        <v>300.95999999999998</v>
      </c>
      <c r="B336" s="1">
        <v>335</v>
      </c>
      <c r="C336">
        <v>842</v>
      </c>
      <c r="D336" s="1">
        <v>13.76</v>
      </c>
      <c r="E336" s="1">
        <v>300.95999999999998</v>
      </c>
      <c r="F336" s="1">
        <v>62.95</v>
      </c>
      <c r="G336" s="7">
        <v>40.56</v>
      </c>
      <c r="H336">
        <v>290.72000000000003</v>
      </c>
      <c r="I336">
        <v>-31.76</v>
      </c>
      <c r="J336">
        <v>318.36</v>
      </c>
      <c r="K336">
        <v>-99.8</v>
      </c>
      <c r="L336">
        <v>440.2</v>
      </c>
      <c r="M336" s="10">
        <v>0.52900000000000003</v>
      </c>
      <c r="N336">
        <v>1.56</v>
      </c>
      <c r="O336">
        <v>-1.2210000000000001</v>
      </c>
      <c r="P336">
        <v>-83.54</v>
      </c>
      <c r="Q336">
        <v>-3.21</v>
      </c>
      <c r="R336">
        <v>5.94</v>
      </c>
      <c r="S336">
        <v>80.52</v>
      </c>
      <c r="T336">
        <v>0</v>
      </c>
      <c r="U336">
        <v>0</v>
      </c>
      <c r="V336">
        <v>0</v>
      </c>
      <c r="W336">
        <v>0</v>
      </c>
      <c r="X336">
        <v>0</v>
      </c>
      <c r="Y336">
        <v>0</v>
      </c>
      <c r="Z336">
        <v>0</v>
      </c>
      <c r="AA336" t="s">
        <v>144</v>
      </c>
      <c r="AB336">
        <v>26</v>
      </c>
      <c r="AC336">
        <v>344</v>
      </c>
      <c r="AD336">
        <f t="shared" si="5"/>
        <v>445.41800000000001</v>
      </c>
    </row>
    <row r="337" spans="1:30" x14ac:dyDescent="0.25">
      <c r="A337" s="1">
        <v>301.76</v>
      </c>
      <c r="B337" s="1">
        <v>336</v>
      </c>
      <c r="C337">
        <v>842</v>
      </c>
      <c r="D337" s="1">
        <v>13.73</v>
      </c>
      <c r="E337" s="1">
        <v>301.76</v>
      </c>
      <c r="F337" s="1">
        <v>63.3</v>
      </c>
      <c r="G337" s="7">
        <v>40.42</v>
      </c>
      <c r="H337">
        <v>291.77999999999997</v>
      </c>
      <c r="I337">
        <v>-32.31</v>
      </c>
      <c r="J337">
        <v>318.98</v>
      </c>
      <c r="K337">
        <v>-99.8</v>
      </c>
      <c r="L337">
        <v>464.06</v>
      </c>
      <c r="M337" s="10">
        <v>0.52800000000000002</v>
      </c>
      <c r="N337">
        <v>1.5549999999999999</v>
      </c>
      <c r="O337">
        <v>-1.2430000000000001</v>
      </c>
      <c r="P337">
        <v>-83.2</v>
      </c>
      <c r="Q337">
        <v>-3.2</v>
      </c>
      <c r="R337">
        <v>5.94</v>
      </c>
      <c r="S337">
        <v>80.52</v>
      </c>
      <c r="T337">
        <v>0</v>
      </c>
      <c r="U337">
        <v>0</v>
      </c>
      <c r="V337">
        <v>0</v>
      </c>
      <c r="W337">
        <v>0</v>
      </c>
      <c r="X337">
        <v>0</v>
      </c>
      <c r="Y337">
        <v>0</v>
      </c>
      <c r="Z337">
        <v>0</v>
      </c>
      <c r="AA337" t="s">
        <v>79</v>
      </c>
      <c r="AB337">
        <v>26</v>
      </c>
      <c r="AC337">
        <v>345</v>
      </c>
      <c r="AD337">
        <f t="shared" si="5"/>
        <v>444.57600000000002</v>
      </c>
    </row>
    <row r="338" spans="1:30" x14ac:dyDescent="0.25">
      <c r="A338" s="1">
        <v>302.63</v>
      </c>
      <c r="B338" s="1">
        <v>337</v>
      </c>
      <c r="C338">
        <v>840</v>
      </c>
      <c r="D338" s="1">
        <v>13.78</v>
      </c>
      <c r="E338" s="1">
        <v>302.63</v>
      </c>
      <c r="F338" s="1">
        <v>63.45</v>
      </c>
      <c r="G338" s="7">
        <v>40.56</v>
      </c>
      <c r="H338">
        <v>292.54000000000002</v>
      </c>
      <c r="I338">
        <v>-32.700000000000003</v>
      </c>
      <c r="J338">
        <v>320.14</v>
      </c>
      <c r="K338">
        <v>-99.8</v>
      </c>
      <c r="L338">
        <v>456.88</v>
      </c>
      <c r="M338" s="10">
        <v>0.53</v>
      </c>
      <c r="N338">
        <v>1.56</v>
      </c>
      <c r="O338">
        <v>-1.258</v>
      </c>
      <c r="P338">
        <v>-83.2</v>
      </c>
      <c r="Q338">
        <v>-3.2</v>
      </c>
      <c r="R338">
        <v>5.83</v>
      </c>
      <c r="S338">
        <v>80.599999999999994</v>
      </c>
      <c r="T338">
        <v>0</v>
      </c>
      <c r="U338">
        <v>0</v>
      </c>
      <c r="V338">
        <v>0</v>
      </c>
      <c r="W338">
        <v>0</v>
      </c>
      <c r="X338">
        <v>0</v>
      </c>
      <c r="Y338">
        <v>0</v>
      </c>
      <c r="Z338">
        <v>0</v>
      </c>
      <c r="AA338" t="s">
        <v>145</v>
      </c>
      <c r="AB338">
        <v>26</v>
      </c>
      <c r="AC338">
        <v>346</v>
      </c>
      <c r="AD338">
        <f t="shared" si="5"/>
        <v>445.20000000000005</v>
      </c>
    </row>
    <row r="339" spans="1:30" x14ac:dyDescent="0.25">
      <c r="A339" s="1">
        <v>303.7</v>
      </c>
      <c r="B339" s="1">
        <v>338</v>
      </c>
      <c r="C339">
        <v>839</v>
      </c>
      <c r="D339" s="1">
        <v>13.81</v>
      </c>
      <c r="E339" s="1">
        <v>303.7</v>
      </c>
      <c r="F339" s="1">
        <v>62.93</v>
      </c>
      <c r="G339" s="7">
        <v>40.909999999999997</v>
      </c>
      <c r="H339">
        <v>292.8</v>
      </c>
      <c r="I339">
        <v>-32.200000000000003</v>
      </c>
      <c r="J339">
        <v>322.20999999999998</v>
      </c>
      <c r="K339">
        <v>-99.8</v>
      </c>
      <c r="L339">
        <v>454.02</v>
      </c>
      <c r="M339" s="10">
        <v>0.53100000000000003</v>
      </c>
      <c r="N339">
        <v>1.573</v>
      </c>
      <c r="O339">
        <v>-1.238</v>
      </c>
      <c r="P339">
        <v>-83.16</v>
      </c>
      <c r="Q339">
        <v>-3.2</v>
      </c>
      <c r="R339">
        <v>5.84</v>
      </c>
      <c r="S339">
        <v>80.569999999999993</v>
      </c>
      <c r="T339">
        <v>0</v>
      </c>
      <c r="U339">
        <v>0</v>
      </c>
      <c r="V339">
        <v>0</v>
      </c>
      <c r="W339">
        <v>0</v>
      </c>
      <c r="X339">
        <v>0</v>
      </c>
      <c r="Y339">
        <v>0</v>
      </c>
      <c r="Z339">
        <v>0</v>
      </c>
      <c r="AA339" t="s">
        <v>149</v>
      </c>
      <c r="AB339">
        <v>26</v>
      </c>
      <c r="AC339">
        <v>347</v>
      </c>
      <c r="AD339">
        <f t="shared" si="5"/>
        <v>445.50900000000001</v>
      </c>
    </row>
    <row r="340" spans="1:30" x14ac:dyDescent="0.25">
      <c r="A340" s="1">
        <v>304.49</v>
      </c>
      <c r="B340" s="1">
        <v>339</v>
      </c>
      <c r="C340">
        <v>839</v>
      </c>
      <c r="D340" s="1">
        <v>13.65</v>
      </c>
      <c r="E340" s="1">
        <v>304.49</v>
      </c>
      <c r="F340" s="1">
        <v>63.05</v>
      </c>
      <c r="G340" s="7">
        <v>40.6</v>
      </c>
      <c r="H340">
        <v>294.27999999999997</v>
      </c>
      <c r="I340">
        <v>-32.35</v>
      </c>
      <c r="J340">
        <v>321.92</v>
      </c>
      <c r="K340">
        <v>-99.75</v>
      </c>
      <c r="L340">
        <v>444.35</v>
      </c>
      <c r="M340" s="10">
        <v>0.52500000000000002</v>
      </c>
      <c r="N340">
        <v>1.5620000000000001</v>
      </c>
      <c r="O340">
        <v>-1.244</v>
      </c>
      <c r="P340">
        <v>-82.98</v>
      </c>
      <c r="Q340">
        <v>-3.19</v>
      </c>
      <c r="R340">
        <v>5.96</v>
      </c>
      <c r="S340">
        <v>80.45</v>
      </c>
      <c r="T340">
        <v>0</v>
      </c>
      <c r="U340">
        <v>0</v>
      </c>
      <c r="V340">
        <v>0</v>
      </c>
      <c r="W340">
        <v>0</v>
      </c>
      <c r="X340">
        <v>0</v>
      </c>
      <c r="Y340">
        <v>0</v>
      </c>
      <c r="Z340">
        <v>0</v>
      </c>
      <c r="AA340" t="s">
        <v>153</v>
      </c>
      <c r="AB340">
        <v>26</v>
      </c>
      <c r="AC340">
        <v>348</v>
      </c>
      <c r="AD340">
        <f t="shared" si="5"/>
        <v>440.47500000000002</v>
      </c>
    </row>
    <row r="341" spans="1:30" x14ac:dyDescent="0.25">
      <c r="A341" s="1">
        <v>305.58999999999997</v>
      </c>
      <c r="B341" s="1">
        <v>340</v>
      </c>
      <c r="C341">
        <v>838</v>
      </c>
      <c r="D341" s="1">
        <v>13.65</v>
      </c>
      <c r="E341" s="1">
        <v>305.58999999999997</v>
      </c>
      <c r="F341" s="1">
        <v>62.77</v>
      </c>
      <c r="G341" s="7">
        <v>40.840000000000003</v>
      </c>
      <c r="H341">
        <v>295.29000000000002</v>
      </c>
      <c r="I341">
        <v>-32.19</v>
      </c>
      <c r="J341">
        <v>322.95999999999998</v>
      </c>
      <c r="K341">
        <v>-99.77</v>
      </c>
      <c r="L341">
        <v>454.88</v>
      </c>
      <c r="M341" s="10">
        <v>0.52500000000000002</v>
      </c>
      <c r="N341">
        <v>1.571</v>
      </c>
      <c r="O341">
        <v>-1.238</v>
      </c>
      <c r="P341">
        <v>-83.28</v>
      </c>
      <c r="Q341">
        <v>-3.2</v>
      </c>
      <c r="R341">
        <v>6.09</v>
      </c>
      <c r="S341">
        <v>80.430000000000007</v>
      </c>
      <c r="T341">
        <v>0</v>
      </c>
      <c r="U341">
        <v>0</v>
      </c>
      <c r="V341">
        <v>0</v>
      </c>
      <c r="W341">
        <v>0</v>
      </c>
      <c r="X341">
        <v>0</v>
      </c>
      <c r="Y341">
        <v>0</v>
      </c>
      <c r="Z341">
        <v>0</v>
      </c>
      <c r="AA341" t="s">
        <v>154</v>
      </c>
      <c r="AB341">
        <v>26</v>
      </c>
      <c r="AC341">
        <v>349</v>
      </c>
      <c r="AD341">
        <f t="shared" si="5"/>
        <v>439.95000000000005</v>
      </c>
    </row>
    <row r="342" spans="1:30" x14ac:dyDescent="0.25">
      <c r="A342" s="1">
        <v>306.24</v>
      </c>
      <c r="B342" s="1">
        <v>341</v>
      </c>
      <c r="C342">
        <v>835</v>
      </c>
      <c r="D342" s="1">
        <v>13.7</v>
      </c>
      <c r="E342" s="1">
        <v>306.24</v>
      </c>
      <c r="F342" s="1">
        <v>62.99</v>
      </c>
      <c r="G342" s="7">
        <v>40.659999999999997</v>
      </c>
      <c r="H342">
        <v>296.05</v>
      </c>
      <c r="I342">
        <v>-32.200000000000003</v>
      </c>
      <c r="J342">
        <v>323.58999999999997</v>
      </c>
      <c r="K342">
        <v>-99.73</v>
      </c>
      <c r="L342">
        <v>448.04</v>
      </c>
      <c r="M342" s="10">
        <v>0.52700000000000002</v>
      </c>
      <c r="N342">
        <v>1.5640000000000001</v>
      </c>
      <c r="O342">
        <v>-1.238</v>
      </c>
      <c r="P342">
        <v>-83.68</v>
      </c>
      <c r="Q342">
        <v>-3.22</v>
      </c>
      <c r="R342">
        <v>6.23</v>
      </c>
      <c r="S342">
        <v>80.239999999999995</v>
      </c>
      <c r="T342">
        <v>0</v>
      </c>
      <c r="U342">
        <v>0</v>
      </c>
      <c r="V342">
        <v>0</v>
      </c>
      <c r="W342">
        <v>0</v>
      </c>
      <c r="X342">
        <v>0</v>
      </c>
      <c r="Y342">
        <v>0</v>
      </c>
      <c r="Z342">
        <v>0</v>
      </c>
      <c r="AA342" t="s">
        <v>41</v>
      </c>
      <c r="AB342">
        <v>26</v>
      </c>
      <c r="AC342">
        <v>350</v>
      </c>
      <c r="AD342">
        <f t="shared" si="5"/>
        <v>440.04500000000002</v>
      </c>
    </row>
    <row r="343" spans="1:30" x14ac:dyDescent="0.25">
      <c r="A343" s="1">
        <v>307.04000000000002</v>
      </c>
      <c r="B343" s="1">
        <v>342</v>
      </c>
      <c r="C343">
        <v>835</v>
      </c>
      <c r="D343" s="1">
        <v>13.75</v>
      </c>
      <c r="E343" s="1">
        <v>307.04000000000002</v>
      </c>
      <c r="F343" s="1">
        <v>63.11</v>
      </c>
      <c r="G343" s="7">
        <v>40.61</v>
      </c>
      <c r="H343">
        <v>296.91000000000003</v>
      </c>
      <c r="I343">
        <v>-32.200000000000003</v>
      </c>
      <c r="J343">
        <v>324.39</v>
      </c>
      <c r="K343">
        <v>-99.52</v>
      </c>
      <c r="L343">
        <v>449.92</v>
      </c>
      <c r="M343" s="10">
        <v>0.52900000000000003</v>
      </c>
      <c r="N343">
        <v>1.5620000000000001</v>
      </c>
      <c r="O343">
        <v>-1.238</v>
      </c>
      <c r="P343">
        <v>-83.29</v>
      </c>
      <c r="Q343">
        <v>-3.2</v>
      </c>
      <c r="R343">
        <v>6.23</v>
      </c>
      <c r="S343">
        <v>80.239999999999995</v>
      </c>
      <c r="T343">
        <v>0</v>
      </c>
      <c r="U343">
        <v>0</v>
      </c>
      <c r="V343">
        <v>0</v>
      </c>
      <c r="W343">
        <v>0</v>
      </c>
      <c r="X343">
        <v>0</v>
      </c>
      <c r="Y343">
        <v>0</v>
      </c>
      <c r="Z343">
        <v>0</v>
      </c>
      <c r="AA343" t="s">
        <v>155</v>
      </c>
      <c r="AB343">
        <v>26</v>
      </c>
      <c r="AC343">
        <v>351</v>
      </c>
      <c r="AD343">
        <f t="shared" si="5"/>
        <v>441.71500000000003</v>
      </c>
    </row>
    <row r="344" spans="1:30" x14ac:dyDescent="0.25">
      <c r="A344" s="1">
        <v>307.91000000000003</v>
      </c>
      <c r="B344" s="1">
        <v>343</v>
      </c>
      <c r="C344">
        <v>833</v>
      </c>
      <c r="D344" s="1">
        <v>13.67</v>
      </c>
      <c r="E344" s="1">
        <v>307.91000000000003</v>
      </c>
      <c r="F344" s="1">
        <v>63.15</v>
      </c>
      <c r="G344" s="7">
        <v>40.56</v>
      </c>
      <c r="H344">
        <v>297.83</v>
      </c>
      <c r="I344">
        <v>-32.4</v>
      </c>
      <c r="J344">
        <v>325.18</v>
      </c>
      <c r="K344">
        <v>-99.75</v>
      </c>
      <c r="L344">
        <v>450</v>
      </c>
      <c r="M344" s="10">
        <v>0.52600000000000002</v>
      </c>
      <c r="N344">
        <v>1.56</v>
      </c>
      <c r="O344">
        <v>-1.246</v>
      </c>
      <c r="P344">
        <v>-83.12</v>
      </c>
      <c r="Q344">
        <v>-3.2</v>
      </c>
      <c r="R344">
        <v>6.36</v>
      </c>
      <c r="S344">
        <v>80.19</v>
      </c>
      <c r="T344">
        <v>0</v>
      </c>
      <c r="U344">
        <v>0</v>
      </c>
      <c r="V344">
        <v>0</v>
      </c>
      <c r="W344">
        <v>0</v>
      </c>
      <c r="X344">
        <v>0</v>
      </c>
      <c r="Y344">
        <v>0</v>
      </c>
      <c r="Z344">
        <v>0</v>
      </c>
      <c r="AA344" t="s">
        <v>158</v>
      </c>
      <c r="AB344">
        <v>26</v>
      </c>
      <c r="AC344">
        <v>352</v>
      </c>
      <c r="AD344">
        <f t="shared" si="5"/>
        <v>438.15800000000002</v>
      </c>
    </row>
    <row r="345" spans="1:30" x14ac:dyDescent="0.25">
      <c r="A345" s="1">
        <v>308.70999999999998</v>
      </c>
      <c r="B345" s="1">
        <v>344</v>
      </c>
      <c r="C345">
        <v>833</v>
      </c>
      <c r="D345" s="1">
        <v>13.46</v>
      </c>
      <c r="E345" s="1">
        <v>308.70999999999998</v>
      </c>
      <c r="F345" s="1">
        <v>62.91</v>
      </c>
      <c r="G345" s="7">
        <v>40.43</v>
      </c>
      <c r="H345">
        <v>298.37</v>
      </c>
      <c r="I345">
        <v>-32.29</v>
      </c>
      <c r="J345">
        <v>326.23</v>
      </c>
      <c r="K345">
        <v>-99.75</v>
      </c>
      <c r="L345">
        <v>437.98</v>
      </c>
      <c r="M345" s="10">
        <v>0.51800000000000002</v>
      </c>
      <c r="N345">
        <v>1.5549999999999999</v>
      </c>
      <c r="O345">
        <v>-1.242</v>
      </c>
      <c r="P345">
        <v>-83.14</v>
      </c>
      <c r="Q345">
        <v>-3.2</v>
      </c>
      <c r="R345">
        <v>6.36</v>
      </c>
      <c r="S345">
        <v>80.19</v>
      </c>
      <c r="T345">
        <v>0</v>
      </c>
      <c r="U345">
        <v>0</v>
      </c>
      <c r="V345">
        <v>0</v>
      </c>
      <c r="W345">
        <v>0</v>
      </c>
      <c r="X345">
        <v>0</v>
      </c>
      <c r="Y345">
        <v>0</v>
      </c>
      <c r="Z345">
        <v>0</v>
      </c>
      <c r="AA345" t="s">
        <v>162</v>
      </c>
      <c r="AB345">
        <v>26</v>
      </c>
      <c r="AC345">
        <v>353</v>
      </c>
      <c r="AD345">
        <f t="shared" si="5"/>
        <v>431.49400000000003</v>
      </c>
    </row>
    <row r="346" spans="1:30" x14ac:dyDescent="0.25">
      <c r="A346" s="1">
        <v>309.51</v>
      </c>
      <c r="B346" s="1">
        <v>345</v>
      </c>
      <c r="C346">
        <v>833</v>
      </c>
      <c r="D346" s="1">
        <v>13.19</v>
      </c>
      <c r="E346" s="1">
        <v>309.51</v>
      </c>
      <c r="F346" s="1">
        <v>61.94</v>
      </c>
      <c r="G346" s="7">
        <v>40.72</v>
      </c>
      <c r="H346">
        <v>298.27999999999997</v>
      </c>
      <c r="I346">
        <v>-31.62</v>
      </c>
      <c r="J346">
        <v>327.79</v>
      </c>
      <c r="K346">
        <v>-99.75</v>
      </c>
      <c r="L346">
        <v>400.29</v>
      </c>
      <c r="M346" s="10">
        <v>0.50700000000000001</v>
      </c>
      <c r="N346">
        <v>1.5660000000000001</v>
      </c>
      <c r="O346">
        <v>-1.216</v>
      </c>
      <c r="P346">
        <v>-83.55</v>
      </c>
      <c r="Q346">
        <v>-3.21</v>
      </c>
      <c r="R346">
        <v>6.36</v>
      </c>
      <c r="S346">
        <v>80.069999999999993</v>
      </c>
      <c r="T346">
        <v>0</v>
      </c>
      <c r="U346">
        <v>0</v>
      </c>
      <c r="V346">
        <v>0</v>
      </c>
      <c r="W346">
        <v>0</v>
      </c>
      <c r="X346">
        <v>0</v>
      </c>
      <c r="Y346">
        <v>0</v>
      </c>
      <c r="Z346">
        <v>0</v>
      </c>
      <c r="AA346" t="s">
        <v>177</v>
      </c>
      <c r="AB346">
        <v>26</v>
      </c>
      <c r="AC346">
        <v>354</v>
      </c>
      <c r="AD346">
        <f t="shared" si="5"/>
        <v>422.33100000000002</v>
      </c>
    </row>
    <row r="347" spans="1:30" x14ac:dyDescent="0.25">
      <c r="A347" s="1">
        <v>310.26</v>
      </c>
      <c r="B347" s="1">
        <v>346</v>
      </c>
      <c r="C347">
        <v>832</v>
      </c>
      <c r="D347" s="1">
        <v>13.29</v>
      </c>
      <c r="E347" s="1">
        <v>310.26</v>
      </c>
      <c r="F347" s="1">
        <v>62.26</v>
      </c>
      <c r="G347" s="7">
        <v>40.65</v>
      </c>
      <c r="H347">
        <v>299.25</v>
      </c>
      <c r="I347">
        <v>-31.86</v>
      </c>
      <c r="J347">
        <v>328.42</v>
      </c>
      <c r="K347">
        <v>-99.73</v>
      </c>
      <c r="L347">
        <v>414.53</v>
      </c>
      <c r="M347" s="10">
        <v>0.51100000000000001</v>
      </c>
      <c r="N347">
        <v>1.5640000000000001</v>
      </c>
      <c r="O347">
        <v>-1.2250000000000001</v>
      </c>
      <c r="P347">
        <v>-83.59</v>
      </c>
      <c r="Q347">
        <v>-3.22</v>
      </c>
      <c r="R347">
        <v>6.37</v>
      </c>
      <c r="S347">
        <v>80.05</v>
      </c>
      <c r="T347">
        <v>0</v>
      </c>
      <c r="U347">
        <v>0</v>
      </c>
      <c r="V347">
        <v>0</v>
      </c>
      <c r="W347">
        <v>0</v>
      </c>
      <c r="X347">
        <v>0</v>
      </c>
      <c r="Y347">
        <v>0</v>
      </c>
      <c r="Z347">
        <v>0</v>
      </c>
      <c r="AA347" t="s">
        <v>84</v>
      </c>
      <c r="AB347">
        <v>26</v>
      </c>
      <c r="AC347">
        <v>355</v>
      </c>
      <c r="AD347">
        <f t="shared" si="5"/>
        <v>425.15199999999999</v>
      </c>
    </row>
    <row r="348" spans="1:30" x14ac:dyDescent="0.25">
      <c r="A348" s="1">
        <v>311.06</v>
      </c>
      <c r="B348" s="1">
        <v>347</v>
      </c>
      <c r="C348">
        <v>832</v>
      </c>
      <c r="D348" s="1">
        <v>13.3</v>
      </c>
      <c r="E348" s="1">
        <v>311.06</v>
      </c>
      <c r="F348" s="1">
        <v>61.9</v>
      </c>
      <c r="G348" s="7">
        <v>40.93</v>
      </c>
      <c r="H348">
        <v>299.67</v>
      </c>
      <c r="I348">
        <v>-31.59</v>
      </c>
      <c r="J348">
        <v>329.56</v>
      </c>
      <c r="K348">
        <v>-99.73</v>
      </c>
      <c r="L348">
        <v>416.39</v>
      </c>
      <c r="M348" s="10">
        <v>0.51100000000000001</v>
      </c>
      <c r="N348">
        <v>1.5740000000000001</v>
      </c>
      <c r="O348">
        <v>-1.2150000000000001</v>
      </c>
      <c r="P348">
        <v>-83.5</v>
      </c>
      <c r="Q348">
        <v>-3.21</v>
      </c>
      <c r="R348">
        <v>6.37</v>
      </c>
      <c r="S348">
        <v>80.05</v>
      </c>
      <c r="T348">
        <v>0</v>
      </c>
      <c r="U348">
        <v>0</v>
      </c>
      <c r="V348">
        <v>0</v>
      </c>
      <c r="W348">
        <v>0</v>
      </c>
      <c r="X348">
        <v>0</v>
      </c>
      <c r="Y348">
        <v>0</v>
      </c>
      <c r="Z348">
        <v>0</v>
      </c>
      <c r="AA348" t="s">
        <v>176</v>
      </c>
      <c r="AB348">
        <v>26</v>
      </c>
      <c r="AC348">
        <v>356</v>
      </c>
      <c r="AD348">
        <f t="shared" si="5"/>
        <v>425.15199999999999</v>
      </c>
    </row>
    <row r="349" spans="1:30" x14ac:dyDescent="0.25">
      <c r="A349" s="1">
        <v>311.86</v>
      </c>
      <c r="B349" s="1">
        <v>348</v>
      </c>
      <c r="C349">
        <v>832</v>
      </c>
      <c r="D349" s="1">
        <v>13.23</v>
      </c>
      <c r="E349" s="1">
        <v>311.86</v>
      </c>
      <c r="F349" s="1">
        <v>61.9</v>
      </c>
      <c r="G349" s="7">
        <v>40.78</v>
      </c>
      <c r="H349">
        <v>300.42</v>
      </c>
      <c r="I349">
        <v>-31.53</v>
      </c>
      <c r="J349">
        <v>330.44</v>
      </c>
      <c r="K349">
        <v>-99.73</v>
      </c>
      <c r="L349">
        <v>405.86</v>
      </c>
      <c r="M349" s="10">
        <v>0.50900000000000001</v>
      </c>
      <c r="N349">
        <v>1.5680000000000001</v>
      </c>
      <c r="O349">
        <v>-1.2130000000000001</v>
      </c>
      <c r="P349">
        <v>-83.46</v>
      </c>
      <c r="Q349">
        <v>-3.21</v>
      </c>
      <c r="R349">
        <v>6.37</v>
      </c>
      <c r="S349">
        <v>80.05</v>
      </c>
      <c r="T349">
        <v>0</v>
      </c>
      <c r="U349">
        <v>0</v>
      </c>
      <c r="V349">
        <v>0</v>
      </c>
      <c r="W349">
        <v>0</v>
      </c>
      <c r="X349">
        <v>0</v>
      </c>
      <c r="Y349">
        <v>0</v>
      </c>
      <c r="Z349">
        <v>0</v>
      </c>
      <c r="AA349" t="s">
        <v>179</v>
      </c>
      <c r="AB349">
        <v>26</v>
      </c>
      <c r="AC349">
        <v>357</v>
      </c>
      <c r="AD349">
        <f t="shared" si="5"/>
        <v>423.488</v>
      </c>
    </row>
    <row r="350" spans="1:30" x14ac:dyDescent="0.25">
      <c r="A350" s="1">
        <v>312.66000000000003</v>
      </c>
      <c r="B350" s="1">
        <v>349</v>
      </c>
      <c r="C350">
        <v>832</v>
      </c>
      <c r="D350" s="1">
        <v>13.1</v>
      </c>
      <c r="E350" s="1">
        <v>312.66000000000003</v>
      </c>
      <c r="F350" s="1">
        <v>62.02</v>
      </c>
      <c r="G350" s="7">
        <v>40.54</v>
      </c>
      <c r="H350">
        <v>301.27999999999997</v>
      </c>
      <c r="I350">
        <v>-31.7</v>
      </c>
      <c r="J350">
        <v>331.24</v>
      </c>
      <c r="K350">
        <v>-99.75</v>
      </c>
      <c r="L350">
        <v>400</v>
      </c>
      <c r="M350" s="10">
        <v>0.504</v>
      </c>
      <c r="N350">
        <v>1.5589999999999999</v>
      </c>
      <c r="O350">
        <v>-1.2190000000000001</v>
      </c>
      <c r="P350">
        <v>-83.4</v>
      </c>
      <c r="Q350">
        <v>-3.21</v>
      </c>
      <c r="R350">
        <v>6.37</v>
      </c>
      <c r="S350">
        <v>80.05</v>
      </c>
      <c r="T350">
        <v>0</v>
      </c>
      <c r="U350">
        <v>0</v>
      </c>
      <c r="V350">
        <v>0</v>
      </c>
      <c r="W350">
        <v>0</v>
      </c>
      <c r="X350">
        <v>0</v>
      </c>
      <c r="Y350">
        <v>0</v>
      </c>
      <c r="Z350">
        <v>0</v>
      </c>
      <c r="AA350" t="s">
        <v>181</v>
      </c>
      <c r="AB350">
        <v>26</v>
      </c>
      <c r="AC350">
        <v>358</v>
      </c>
      <c r="AD350">
        <f t="shared" si="5"/>
        <v>419.32799999999997</v>
      </c>
    </row>
    <row r="351" spans="1:30" x14ac:dyDescent="0.25">
      <c r="A351" s="1">
        <v>313.45999999999998</v>
      </c>
      <c r="B351" s="1">
        <v>350</v>
      </c>
      <c r="C351">
        <v>832</v>
      </c>
      <c r="D351" s="1">
        <v>13.3</v>
      </c>
      <c r="E351" s="1">
        <v>313.45999999999998</v>
      </c>
      <c r="F351" s="1">
        <v>61.9</v>
      </c>
      <c r="G351" s="7">
        <v>40.89</v>
      </c>
      <c r="H351">
        <v>301.92</v>
      </c>
      <c r="I351">
        <v>-31.53</v>
      </c>
      <c r="J351">
        <v>332.21</v>
      </c>
      <c r="K351">
        <v>-99.75</v>
      </c>
      <c r="L351">
        <v>380.82</v>
      </c>
      <c r="M351" s="10">
        <v>0.51200000000000001</v>
      </c>
      <c r="N351">
        <v>1.573</v>
      </c>
      <c r="O351">
        <v>-1.2130000000000001</v>
      </c>
      <c r="P351">
        <v>-83.26</v>
      </c>
      <c r="Q351">
        <v>-3.2</v>
      </c>
      <c r="R351">
        <v>6.37</v>
      </c>
      <c r="S351">
        <v>80.05</v>
      </c>
      <c r="T351">
        <v>0</v>
      </c>
      <c r="U351">
        <v>0</v>
      </c>
      <c r="V351">
        <v>0</v>
      </c>
      <c r="W351">
        <v>0</v>
      </c>
      <c r="X351">
        <v>0</v>
      </c>
      <c r="Y351">
        <v>0</v>
      </c>
      <c r="Z351">
        <v>0</v>
      </c>
      <c r="AA351" t="s">
        <v>175</v>
      </c>
      <c r="AB351">
        <v>26</v>
      </c>
      <c r="AC351">
        <v>359</v>
      </c>
      <c r="AD351">
        <f t="shared" si="5"/>
        <v>425.98400000000004</v>
      </c>
    </row>
    <row r="352" spans="1:30" x14ac:dyDescent="0.25">
      <c r="A352" s="1">
        <v>314.26</v>
      </c>
      <c r="B352" s="1">
        <v>351</v>
      </c>
      <c r="C352">
        <v>832</v>
      </c>
      <c r="D352" s="1">
        <v>13.21</v>
      </c>
      <c r="E352" s="1">
        <v>314.26</v>
      </c>
      <c r="F352" s="1">
        <v>62.02</v>
      </c>
      <c r="G352" s="7">
        <v>40.700000000000003</v>
      </c>
      <c r="H352">
        <v>302.77999999999997</v>
      </c>
      <c r="I352">
        <v>-31.68</v>
      </c>
      <c r="J352">
        <v>333.01</v>
      </c>
      <c r="K352">
        <v>-99.75</v>
      </c>
      <c r="L352">
        <v>392.39</v>
      </c>
      <c r="M352" s="10">
        <v>0.50800000000000001</v>
      </c>
      <c r="N352">
        <v>1.5649999999999999</v>
      </c>
      <c r="O352">
        <v>-1.2190000000000001</v>
      </c>
      <c r="P352">
        <v>-83.57</v>
      </c>
      <c r="Q352">
        <v>-3.21</v>
      </c>
      <c r="R352">
        <v>6.37</v>
      </c>
      <c r="S352">
        <v>80.05</v>
      </c>
      <c r="T352">
        <v>0</v>
      </c>
      <c r="U352">
        <v>0</v>
      </c>
      <c r="V352">
        <v>0</v>
      </c>
      <c r="W352">
        <v>0</v>
      </c>
      <c r="X352">
        <v>0</v>
      </c>
      <c r="Y352">
        <v>0</v>
      </c>
      <c r="Z352">
        <v>0</v>
      </c>
      <c r="AA352" t="s">
        <v>44</v>
      </c>
      <c r="AB352">
        <v>26</v>
      </c>
      <c r="AC352">
        <v>360</v>
      </c>
      <c r="AD352">
        <f t="shared" si="5"/>
        <v>422.65600000000001</v>
      </c>
    </row>
    <row r="353" spans="1:30" x14ac:dyDescent="0.25">
      <c r="A353" s="1">
        <v>315.06</v>
      </c>
      <c r="B353" s="1">
        <v>352</v>
      </c>
      <c r="C353">
        <v>832</v>
      </c>
      <c r="D353" s="1">
        <v>13.39</v>
      </c>
      <c r="E353" s="1">
        <v>315.06</v>
      </c>
      <c r="F353" s="1">
        <v>61.78</v>
      </c>
      <c r="G353" s="7">
        <v>41.06</v>
      </c>
      <c r="H353">
        <v>303.31</v>
      </c>
      <c r="I353">
        <v>-31.32</v>
      </c>
      <c r="J353">
        <v>334.06</v>
      </c>
      <c r="K353">
        <v>-99.73</v>
      </c>
      <c r="L353">
        <v>395.14</v>
      </c>
      <c r="M353" s="10">
        <v>0.51500000000000001</v>
      </c>
      <c r="N353">
        <v>1.579</v>
      </c>
      <c r="O353">
        <v>-1.2050000000000001</v>
      </c>
      <c r="P353">
        <v>-82.91</v>
      </c>
      <c r="Q353">
        <v>-3.19</v>
      </c>
      <c r="R353">
        <v>6.37</v>
      </c>
      <c r="S353">
        <v>80.05</v>
      </c>
      <c r="T353">
        <v>0</v>
      </c>
      <c r="U353">
        <v>0</v>
      </c>
      <c r="V353">
        <v>0</v>
      </c>
      <c r="W353">
        <v>0</v>
      </c>
      <c r="X353">
        <v>0</v>
      </c>
      <c r="Y353">
        <v>0</v>
      </c>
      <c r="Z353">
        <v>0</v>
      </c>
      <c r="AA353" t="s">
        <v>171</v>
      </c>
      <c r="AB353">
        <v>26</v>
      </c>
      <c r="AC353">
        <v>361</v>
      </c>
      <c r="AD353">
        <f t="shared" si="5"/>
        <v>428.48</v>
      </c>
    </row>
    <row r="354" spans="1:30" x14ac:dyDescent="0.25">
      <c r="A354" s="1">
        <v>316.19</v>
      </c>
      <c r="B354" s="1">
        <v>353</v>
      </c>
      <c r="C354">
        <v>831</v>
      </c>
      <c r="D354" s="1">
        <v>13.47</v>
      </c>
      <c r="E354" s="1">
        <v>316.19</v>
      </c>
      <c r="F354" s="1">
        <v>61.85</v>
      </c>
      <c r="G354" s="7">
        <v>41.3</v>
      </c>
      <c r="H354">
        <v>304.05</v>
      </c>
      <c r="I354">
        <v>-31.66</v>
      </c>
      <c r="J354">
        <v>335.87</v>
      </c>
      <c r="K354">
        <v>-99.75</v>
      </c>
      <c r="L354">
        <v>386.76</v>
      </c>
      <c r="M354" s="10">
        <v>0.51800000000000002</v>
      </c>
      <c r="N354">
        <v>1.589</v>
      </c>
      <c r="O354">
        <v>-1.218</v>
      </c>
      <c r="P354">
        <v>-82.75</v>
      </c>
      <c r="Q354">
        <v>-3.18</v>
      </c>
      <c r="R354">
        <v>6.5</v>
      </c>
      <c r="S354">
        <v>80.02</v>
      </c>
      <c r="T354">
        <v>0</v>
      </c>
      <c r="U354">
        <v>0</v>
      </c>
      <c r="V354">
        <v>0</v>
      </c>
      <c r="W354">
        <v>0</v>
      </c>
      <c r="X354">
        <v>0</v>
      </c>
      <c r="Y354">
        <v>0</v>
      </c>
      <c r="Z354">
        <v>0</v>
      </c>
      <c r="AA354" t="s">
        <v>163</v>
      </c>
      <c r="AB354">
        <v>26</v>
      </c>
      <c r="AC354">
        <v>362</v>
      </c>
      <c r="AD354">
        <f t="shared" si="5"/>
        <v>430.45800000000003</v>
      </c>
    </row>
    <row r="355" spans="1:30" x14ac:dyDescent="0.25">
      <c r="A355" s="1">
        <v>317.12</v>
      </c>
      <c r="B355" s="1">
        <v>354</v>
      </c>
      <c r="C355">
        <v>830</v>
      </c>
      <c r="D355" s="1">
        <v>13.41</v>
      </c>
      <c r="E355" s="1">
        <v>317.12</v>
      </c>
      <c r="F355" s="1">
        <v>61.81</v>
      </c>
      <c r="G355" s="7">
        <v>41.31</v>
      </c>
      <c r="H355">
        <v>304.3</v>
      </c>
      <c r="I355">
        <v>-31.74</v>
      </c>
      <c r="J355">
        <v>337.88</v>
      </c>
      <c r="K355">
        <v>-99.75</v>
      </c>
      <c r="L355">
        <v>378.43</v>
      </c>
      <c r="M355" s="10">
        <v>0.51600000000000001</v>
      </c>
      <c r="N355">
        <v>1.589</v>
      </c>
      <c r="O355">
        <v>-1.2210000000000001</v>
      </c>
      <c r="P355">
        <v>-82.93</v>
      </c>
      <c r="Q355">
        <v>-3.19</v>
      </c>
      <c r="R355">
        <v>6.51</v>
      </c>
      <c r="S355">
        <v>80.12</v>
      </c>
      <c r="T355">
        <v>0</v>
      </c>
      <c r="U355">
        <v>0</v>
      </c>
      <c r="V355">
        <v>0</v>
      </c>
      <c r="W355">
        <v>0</v>
      </c>
      <c r="X355">
        <v>0</v>
      </c>
      <c r="Y355">
        <v>0</v>
      </c>
      <c r="Z355">
        <v>0</v>
      </c>
      <c r="AA355" t="s">
        <v>170</v>
      </c>
      <c r="AB355">
        <v>26</v>
      </c>
      <c r="AC355">
        <v>363</v>
      </c>
      <c r="AD355">
        <f t="shared" si="5"/>
        <v>428.28000000000003</v>
      </c>
    </row>
    <row r="356" spans="1:30" x14ac:dyDescent="0.25">
      <c r="A356" s="8">
        <v>317.93</v>
      </c>
      <c r="B356" s="8">
        <v>355</v>
      </c>
      <c r="C356" s="7">
        <v>830</v>
      </c>
      <c r="D356" s="8">
        <v>13.47</v>
      </c>
      <c r="E356" s="8">
        <v>317.93</v>
      </c>
      <c r="F356" s="8">
        <v>61.45</v>
      </c>
      <c r="G356" s="7">
        <v>41.64</v>
      </c>
      <c r="H356">
        <v>304.7</v>
      </c>
      <c r="I356">
        <v>-31.42</v>
      </c>
      <c r="J356">
        <v>339</v>
      </c>
      <c r="K356">
        <v>-99.75</v>
      </c>
      <c r="L356">
        <v>384.16</v>
      </c>
      <c r="M356" s="10">
        <v>0.51800000000000002</v>
      </c>
      <c r="N356">
        <v>1.6020000000000001</v>
      </c>
      <c r="O356">
        <v>-1.208</v>
      </c>
      <c r="P356">
        <v>-82.69</v>
      </c>
      <c r="Q356">
        <v>-3.18</v>
      </c>
      <c r="R356">
        <v>6.51</v>
      </c>
      <c r="S356">
        <v>80.12</v>
      </c>
      <c r="T356">
        <v>0</v>
      </c>
      <c r="U356">
        <v>0</v>
      </c>
      <c r="V356">
        <v>0</v>
      </c>
      <c r="W356">
        <v>0</v>
      </c>
      <c r="X356">
        <v>0</v>
      </c>
      <c r="Y356">
        <v>0</v>
      </c>
      <c r="Z356">
        <v>0</v>
      </c>
      <c r="AA356" t="s">
        <v>166</v>
      </c>
      <c r="AB356">
        <v>26</v>
      </c>
      <c r="AC356">
        <v>364</v>
      </c>
      <c r="AD356">
        <f t="shared" si="5"/>
        <v>429.94</v>
      </c>
    </row>
    <row r="357" spans="1:30" x14ac:dyDescent="0.25">
      <c r="A357" s="1">
        <v>318.73</v>
      </c>
      <c r="B357" s="1">
        <v>356</v>
      </c>
      <c r="C357">
        <v>830</v>
      </c>
      <c r="D357" s="1">
        <v>13.43</v>
      </c>
      <c r="E357" s="1">
        <v>318.73</v>
      </c>
      <c r="F357" s="1">
        <v>61.33</v>
      </c>
      <c r="G357" s="7">
        <v>41.8</v>
      </c>
      <c r="H357">
        <v>305.33</v>
      </c>
      <c r="I357">
        <v>-31.55</v>
      </c>
      <c r="J357">
        <v>339.97</v>
      </c>
      <c r="K357">
        <v>-99.75</v>
      </c>
      <c r="L357">
        <v>374.9</v>
      </c>
      <c r="M357" s="10">
        <v>0.51700000000000002</v>
      </c>
      <c r="N357">
        <v>1.6080000000000001</v>
      </c>
      <c r="O357">
        <v>-1.214</v>
      </c>
      <c r="P357">
        <v>-82.62</v>
      </c>
      <c r="Q357">
        <v>-3.18</v>
      </c>
      <c r="R357">
        <v>6.51</v>
      </c>
      <c r="S357">
        <v>80.12</v>
      </c>
      <c r="T357">
        <v>0</v>
      </c>
      <c r="U357">
        <v>0</v>
      </c>
      <c r="V357">
        <v>0</v>
      </c>
      <c r="W357">
        <v>0</v>
      </c>
      <c r="X357">
        <v>0</v>
      </c>
      <c r="Y357">
        <v>0</v>
      </c>
      <c r="Z357">
        <v>0</v>
      </c>
      <c r="AA357" t="s">
        <v>82</v>
      </c>
      <c r="AB357">
        <v>26</v>
      </c>
      <c r="AC357">
        <v>365</v>
      </c>
      <c r="AD357">
        <f t="shared" si="5"/>
        <v>429.11</v>
      </c>
    </row>
    <row r="358" spans="1:30" x14ac:dyDescent="0.25">
      <c r="A358" s="1">
        <v>319.52999999999997</v>
      </c>
      <c r="B358" s="1">
        <v>357</v>
      </c>
      <c r="C358">
        <v>830</v>
      </c>
      <c r="D358" s="1">
        <v>13.66</v>
      </c>
      <c r="E358" s="1">
        <v>319.52999999999997</v>
      </c>
      <c r="F358" s="1">
        <v>61.69</v>
      </c>
      <c r="G358" s="7">
        <v>41.95</v>
      </c>
      <c r="H358">
        <v>306.42</v>
      </c>
      <c r="I358">
        <v>-31.91</v>
      </c>
      <c r="J358">
        <v>340.63</v>
      </c>
      <c r="K358">
        <v>-99.75</v>
      </c>
      <c r="L358">
        <v>390.59</v>
      </c>
      <c r="M358" s="10">
        <v>0.52500000000000002</v>
      </c>
      <c r="N358">
        <v>1.6140000000000001</v>
      </c>
      <c r="O358">
        <v>-1.2270000000000001</v>
      </c>
      <c r="P358">
        <v>-82.61</v>
      </c>
      <c r="Q358">
        <v>-3.18</v>
      </c>
      <c r="R358">
        <v>6.63</v>
      </c>
      <c r="S358">
        <v>80</v>
      </c>
      <c r="T358">
        <v>0</v>
      </c>
      <c r="U358">
        <v>0</v>
      </c>
      <c r="V358">
        <v>0</v>
      </c>
      <c r="W358">
        <v>0</v>
      </c>
      <c r="X358">
        <v>0</v>
      </c>
      <c r="Y358">
        <v>0</v>
      </c>
      <c r="Z358">
        <v>0</v>
      </c>
      <c r="AA358" t="s">
        <v>156</v>
      </c>
      <c r="AB358">
        <v>26</v>
      </c>
      <c r="AC358">
        <v>366</v>
      </c>
      <c r="AD358">
        <f t="shared" si="5"/>
        <v>435.75</v>
      </c>
    </row>
    <row r="359" spans="1:30" x14ac:dyDescent="0.25">
      <c r="A359" s="1">
        <v>320.27</v>
      </c>
      <c r="B359" s="1">
        <v>358</v>
      </c>
      <c r="C359">
        <v>829</v>
      </c>
      <c r="D359" s="1">
        <v>13.57</v>
      </c>
      <c r="E359" s="1">
        <v>320.27</v>
      </c>
      <c r="F359" s="1">
        <v>61.52</v>
      </c>
      <c r="G359" s="7">
        <v>41.97</v>
      </c>
      <c r="H359">
        <v>306.94</v>
      </c>
      <c r="I359">
        <v>-31.82</v>
      </c>
      <c r="J359">
        <v>341.59</v>
      </c>
      <c r="K359">
        <v>-99.75</v>
      </c>
      <c r="L359">
        <v>396.2</v>
      </c>
      <c r="M359" s="10">
        <v>0.52200000000000002</v>
      </c>
      <c r="N359">
        <v>1.6140000000000001</v>
      </c>
      <c r="O359">
        <v>-1.224</v>
      </c>
      <c r="P359">
        <v>-82.65</v>
      </c>
      <c r="Q359">
        <v>-3.18</v>
      </c>
      <c r="R359">
        <v>6.63</v>
      </c>
      <c r="S359">
        <v>79.98</v>
      </c>
      <c r="T359">
        <v>0</v>
      </c>
      <c r="U359">
        <v>0</v>
      </c>
      <c r="V359">
        <v>0</v>
      </c>
      <c r="W359">
        <v>0</v>
      </c>
      <c r="X359">
        <v>0</v>
      </c>
      <c r="Y359">
        <v>0</v>
      </c>
      <c r="Z359">
        <v>0</v>
      </c>
      <c r="AA359" t="s">
        <v>167</v>
      </c>
      <c r="AB359">
        <v>26</v>
      </c>
      <c r="AC359">
        <v>367</v>
      </c>
      <c r="AD359">
        <f t="shared" si="5"/>
        <v>432.738</v>
      </c>
    </row>
    <row r="360" spans="1:30" x14ac:dyDescent="0.25">
      <c r="A360" s="1">
        <v>321.07</v>
      </c>
      <c r="B360" s="1">
        <v>359</v>
      </c>
      <c r="C360">
        <v>829</v>
      </c>
      <c r="D360" s="1">
        <v>13.61</v>
      </c>
      <c r="E360" s="1">
        <v>321.07</v>
      </c>
      <c r="F360" s="1">
        <v>61.52</v>
      </c>
      <c r="G360" s="7">
        <v>41.98</v>
      </c>
      <c r="H360">
        <v>307.68</v>
      </c>
      <c r="I360">
        <v>-31.75</v>
      </c>
      <c r="J360">
        <v>342.48</v>
      </c>
      <c r="K360">
        <v>-99.75</v>
      </c>
      <c r="L360">
        <v>408.1</v>
      </c>
      <c r="M360" s="10">
        <v>0.52300000000000002</v>
      </c>
      <c r="N360">
        <v>1.615</v>
      </c>
      <c r="O360">
        <v>-1.2210000000000001</v>
      </c>
      <c r="P360">
        <v>-82.95</v>
      </c>
      <c r="Q360">
        <v>-3.19</v>
      </c>
      <c r="R360">
        <v>6.63</v>
      </c>
      <c r="S360">
        <v>79.86</v>
      </c>
      <c r="T360">
        <v>0</v>
      </c>
      <c r="U360">
        <v>0</v>
      </c>
      <c r="V360">
        <v>0</v>
      </c>
      <c r="W360">
        <v>0</v>
      </c>
      <c r="X360">
        <v>0</v>
      </c>
      <c r="Y360">
        <v>0</v>
      </c>
      <c r="Z360">
        <v>0</v>
      </c>
      <c r="AA360" t="s">
        <v>168</v>
      </c>
      <c r="AB360">
        <v>26</v>
      </c>
      <c r="AC360">
        <v>368</v>
      </c>
      <c r="AD360">
        <f t="shared" si="5"/>
        <v>433.56700000000001</v>
      </c>
    </row>
    <row r="361" spans="1:30" x14ac:dyDescent="0.25">
      <c r="A361" s="1">
        <v>321.81</v>
      </c>
      <c r="B361" s="1">
        <v>360</v>
      </c>
      <c r="C361">
        <v>828</v>
      </c>
      <c r="D361" s="1">
        <v>13.75</v>
      </c>
      <c r="E361" s="1">
        <v>321.81</v>
      </c>
      <c r="F361" s="1">
        <v>61.96</v>
      </c>
      <c r="G361" s="7">
        <v>41.86</v>
      </c>
      <c r="H361">
        <v>308.77999999999997</v>
      </c>
      <c r="I361">
        <v>-32.03</v>
      </c>
      <c r="J361">
        <v>343.04</v>
      </c>
      <c r="K361">
        <v>-99.77</v>
      </c>
      <c r="L361">
        <v>406.92</v>
      </c>
      <c r="M361" s="10">
        <v>0.52900000000000003</v>
      </c>
      <c r="N361">
        <v>1.61</v>
      </c>
      <c r="O361">
        <v>-1.232</v>
      </c>
      <c r="P361">
        <v>-83.13</v>
      </c>
      <c r="Q361">
        <v>-3.2</v>
      </c>
      <c r="R361">
        <v>6.64</v>
      </c>
      <c r="S361">
        <v>79.83</v>
      </c>
      <c r="T361">
        <v>0</v>
      </c>
      <c r="U361">
        <v>0</v>
      </c>
      <c r="V361">
        <v>0</v>
      </c>
      <c r="W361">
        <v>0</v>
      </c>
      <c r="X361">
        <v>0</v>
      </c>
      <c r="Y361">
        <v>0</v>
      </c>
      <c r="Z361">
        <v>0</v>
      </c>
      <c r="AA361" t="s">
        <v>160</v>
      </c>
      <c r="AB361">
        <v>26</v>
      </c>
      <c r="AC361">
        <v>369</v>
      </c>
      <c r="AD361">
        <f t="shared" si="5"/>
        <v>438.012</v>
      </c>
    </row>
    <row r="362" spans="1:30" x14ac:dyDescent="0.25">
      <c r="A362" s="1">
        <v>322.55</v>
      </c>
      <c r="B362" s="1">
        <v>361</v>
      </c>
      <c r="C362">
        <v>827</v>
      </c>
      <c r="D362" s="1">
        <v>14</v>
      </c>
      <c r="E362" s="1">
        <v>322.55</v>
      </c>
      <c r="F362" s="1">
        <v>61.31</v>
      </c>
      <c r="G362" s="7">
        <v>42.62</v>
      </c>
      <c r="H362">
        <v>308.81</v>
      </c>
      <c r="I362">
        <v>-31.35</v>
      </c>
      <c r="J362">
        <v>344.33</v>
      </c>
      <c r="K362">
        <v>-99.8</v>
      </c>
      <c r="L362">
        <v>410</v>
      </c>
      <c r="M362" s="10">
        <v>0.53800000000000003</v>
      </c>
      <c r="N362">
        <v>1.639</v>
      </c>
      <c r="O362">
        <v>-1.206</v>
      </c>
      <c r="P362">
        <v>-82.35</v>
      </c>
      <c r="Q362">
        <v>-3.17</v>
      </c>
      <c r="R362">
        <v>6.65</v>
      </c>
      <c r="S362">
        <v>79.81</v>
      </c>
      <c r="T362">
        <v>0</v>
      </c>
      <c r="U362">
        <v>0</v>
      </c>
      <c r="V362">
        <v>0</v>
      </c>
      <c r="W362">
        <v>0</v>
      </c>
      <c r="X362">
        <v>0</v>
      </c>
      <c r="Y362">
        <v>0</v>
      </c>
      <c r="Z362">
        <v>0</v>
      </c>
      <c r="AA362" t="s">
        <v>39</v>
      </c>
      <c r="AB362">
        <v>26</v>
      </c>
      <c r="AC362">
        <v>370</v>
      </c>
      <c r="AD362">
        <f t="shared" si="5"/>
        <v>444.92600000000004</v>
      </c>
    </row>
    <row r="363" spans="1:30" x14ac:dyDescent="0.25">
      <c r="A363" s="1">
        <v>323.29000000000002</v>
      </c>
      <c r="B363" s="1">
        <v>362</v>
      </c>
      <c r="C363">
        <v>826</v>
      </c>
      <c r="D363" s="1">
        <v>14.11</v>
      </c>
      <c r="E363" s="1">
        <v>323.29000000000002</v>
      </c>
      <c r="F363" s="1">
        <v>61.99</v>
      </c>
      <c r="G363" s="7">
        <v>42.18</v>
      </c>
      <c r="H363">
        <v>310.14</v>
      </c>
      <c r="I363">
        <v>-31.66</v>
      </c>
      <c r="J363">
        <v>344.73</v>
      </c>
      <c r="K363">
        <v>-99.81</v>
      </c>
      <c r="L363">
        <v>414.22</v>
      </c>
      <c r="M363" s="10">
        <v>0.54300000000000004</v>
      </c>
      <c r="N363">
        <v>1.6220000000000001</v>
      </c>
      <c r="O363">
        <v>-1.218</v>
      </c>
      <c r="P363">
        <v>-81.819999999999993</v>
      </c>
      <c r="Q363">
        <v>-3.15</v>
      </c>
      <c r="R363">
        <v>6.66</v>
      </c>
      <c r="S363">
        <v>79.78</v>
      </c>
      <c r="T363">
        <v>0</v>
      </c>
      <c r="U363">
        <v>0</v>
      </c>
      <c r="V363">
        <v>0</v>
      </c>
      <c r="W363">
        <v>0</v>
      </c>
      <c r="X363">
        <v>0</v>
      </c>
      <c r="Y363">
        <v>0</v>
      </c>
      <c r="Z363">
        <v>0</v>
      </c>
      <c r="AA363" t="s">
        <v>140</v>
      </c>
      <c r="AB363">
        <v>26</v>
      </c>
      <c r="AC363">
        <v>371</v>
      </c>
      <c r="AD363">
        <f t="shared" si="5"/>
        <v>448.51800000000003</v>
      </c>
    </row>
    <row r="364" spans="1:30" x14ac:dyDescent="0.25">
      <c r="A364" s="1">
        <v>324.08</v>
      </c>
      <c r="B364" s="1">
        <v>363</v>
      </c>
      <c r="C364">
        <v>826</v>
      </c>
      <c r="D364" s="1">
        <v>14.06</v>
      </c>
      <c r="E364" s="1">
        <v>324.08</v>
      </c>
      <c r="F364" s="1">
        <v>61.99</v>
      </c>
      <c r="G364" s="7">
        <v>42.21</v>
      </c>
      <c r="H364">
        <v>310.88</v>
      </c>
      <c r="I364">
        <v>-31.85</v>
      </c>
      <c r="J364">
        <v>345.61</v>
      </c>
      <c r="K364">
        <v>-99.8</v>
      </c>
      <c r="L364">
        <v>379.69</v>
      </c>
      <c r="M364" s="10">
        <v>0.54100000000000004</v>
      </c>
      <c r="N364">
        <v>1.6240000000000001</v>
      </c>
      <c r="O364">
        <v>-1.2250000000000001</v>
      </c>
      <c r="P364">
        <v>-81.459999999999994</v>
      </c>
      <c r="Q364">
        <v>-3.13</v>
      </c>
      <c r="R364">
        <v>6.66</v>
      </c>
      <c r="S364">
        <v>79.78</v>
      </c>
      <c r="T364">
        <v>0</v>
      </c>
      <c r="U364">
        <v>0</v>
      </c>
      <c r="V364">
        <v>0</v>
      </c>
      <c r="W364">
        <v>0</v>
      </c>
      <c r="X364">
        <v>0</v>
      </c>
      <c r="Y364">
        <v>0</v>
      </c>
      <c r="Z364">
        <v>0</v>
      </c>
      <c r="AA364" t="s">
        <v>143</v>
      </c>
      <c r="AB364">
        <v>26</v>
      </c>
      <c r="AC364">
        <v>372</v>
      </c>
      <c r="AD364">
        <f t="shared" si="5"/>
        <v>446.86600000000004</v>
      </c>
    </row>
    <row r="365" spans="1:30" x14ac:dyDescent="0.25">
      <c r="A365" s="1">
        <v>324.88</v>
      </c>
      <c r="B365" s="1">
        <v>364</v>
      </c>
      <c r="C365">
        <v>826</v>
      </c>
      <c r="D365" s="1">
        <v>14.12</v>
      </c>
      <c r="E365" s="1">
        <v>324.88</v>
      </c>
      <c r="F365" s="1">
        <v>61.62</v>
      </c>
      <c r="G365" s="7">
        <v>42.54</v>
      </c>
      <c r="H365">
        <v>311.26</v>
      </c>
      <c r="I365">
        <v>-31.52</v>
      </c>
      <c r="J365">
        <v>346.75</v>
      </c>
      <c r="K365">
        <v>-99.82</v>
      </c>
      <c r="L365">
        <v>367.78</v>
      </c>
      <c r="M365" s="10">
        <v>0.54300000000000004</v>
      </c>
      <c r="N365">
        <v>1.6359999999999999</v>
      </c>
      <c r="O365">
        <v>-1.212</v>
      </c>
      <c r="P365">
        <v>-81.459999999999994</v>
      </c>
      <c r="Q365">
        <v>-3.13</v>
      </c>
      <c r="R365">
        <v>6.78</v>
      </c>
      <c r="S365">
        <v>79.66</v>
      </c>
      <c r="T365">
        <v>0</v>
      </c>
      <c r="U365">
        <v>0</v>
      </c>
      <c r="V365">
        <v>0</v>
      </c>
      <c r="W365">
        <v>0</v>
      </c>
      <c r="X365">
        <v>0</v>
      </c>
      <c r="Y365">
        <v>0</v>
      </c>
      <c r="Z365">
        <v>0</v>
      </c>
      <c r="AA365" t="s">
        <v>138</v>
      </c>
      <c r="AB365">
        <v>26</v>
      </c>
      <c r="AC365">
        <v>373</v>
      </c>
      <c r="AD365">
        <f t="shared" si="5"/>
        <v>448.51800000000003</v>
      </c>
    </row>
    <row r="366" spans="1:30" x14ac:dyDescent="0.25">
      <c r="A366" s="1">
        <v>325.68</v>
      </c>
      <c r="B366" s="1">
        <v>365</v>
      </c>
      <c r="C366">
        <v>826</v>
      </c>
      <c r="D366" s="1">
        <v>14.1</v>
      </c>
      <c r="E366" s="1">
        <v>325.68</v>
      </c>
      <c r="F366" s="1">
        <v>61.86</v>
      </c>
      <c r="G366" s="7">
        <v>42.32</v>
      </c>
      <c r="H366">
        <v>312.25</v>
      </c>
      <c r="I366">
        <v>-31.69</v>
      </c>
      <c r="J366">
        <v>347.47</v>
      </c>
      <c r="K366">
        <v>-99.8</v>
      </c>
      <c r="L366">
        <v>347.55</v>
      </c>
      <c r="M366" s="10">
        <v>0.54200000000000004</v>
      </c>
      <c r="N366">
        <v>1.6279999999999999</v>
      </c>
      <c r="O366">
        <v>-1.2190000000000001</v>
      </c>
      <c r="P366">
        <v>-82.07</v>
      </c>
      <c r="Q366">
        <v>-3.16</v>
      </c>
      <c r="R366">
        <v>6.78</v>
      </c>
      <c r="S366">
        <v>79.66</v>
      </c>
      <c r="T366">
        <v>0</v>
      </c>
      <c r="U366">
        <v>0</v>
      </c>
      <c r="V366">
        <v>0</v>
      </c>
      <c r="W366">
        <v>0</v>
      </c>
      <c r="X366">
        <v>0</v>
      </c>
      <c r="Y366">
        <v>0</v>
      </c>
      <c r="Z366">
        <v>0</v>
      </c>
      <c r="AA366" t="s">
        <v>135</v>
      </c>
      <c r="AB366">
        <v>26</v>
      </c>
      <c r="AC366">
        <v>374</v>
      </c>
      <c r="AD366">
        <f t="shared" si="5"/>
        <v>447.69200000000001</v>
      </c>
    </row>
    <row r="367" spans="1:30" x14ac:dyDescent="0.25">
      <c r="A367" s="1">
        <v>326.44</v>
      </c>
      <c r="B367" s="1">
        <v>366</v>
      </c>
      <c r="C367">
        <v>826</v>
      </c>
      <c r="D367" s="1">
        <v>14.08</v>
      </c>
      <c r="E367" s="1">
        <v>326.44</v>
      </c>
      <c r="F367" s="1">
        <v>61.86</v>
      </c>
      <c r="G367" s="7">
        <v>42.31</v>
      </c>
      <c r="H367">
        <v>312.95</v>
      </c>
      <c r="I367">
        <v>-31.72</v>
      </c>
      <c r="J367">
        <v>348.33</v>
      </c>
      <c r="K367">
        <v>-99.82</v>
      </c>
      <c r="L367">
        <v>336.5</v>
      </c>
      <c r="M367" s="10">
        <v>0.54100000000000004</v>
      </c>
      <c r="N367">
        <v>1.627</v>
      </c>
      <c r="O367">
        <v>-1.22</v>
      </c>
      <c r="P367">
        <v>-82.33</v>
      </c>
      <c r="Q367">
        <v>-3.17</v>
      </c>
      <c r="R367">
        <v>6.78</v>
      </c>
      <c r="S367">
        <v>79.66</v>
      </c>
      <c r="T367">
        <v>0</v>
      </c>
      <c r="U367">
        <v>0</v>
      </c>
      <c r="V367">
        <v>0</v>
      </c>
      <c r="W367">
        <v>0</v>
      </c>
      <c r="X367">
        <v>0</v>
      </c>
      <c r="Y367">
        <v>0</v>
      </c>
      <c r="Z367">
        <v>0</v>
      </c>
      <c r="AA367" t="s">
        <v>80</v>
      </c>
      <c r="AB367">
        <v>26</v>
      </c>
      <c r="AC367">
        <v>375</v>
      </c>
      <c r="AD367">
        <f t="shared" si="5"/>
        <v>446.86600000000004</v>
      </c>
    </row>
    <row r="368" spans="1:30" x14ac:dyDescent="0.25">
      <c r="A368" s="1">
        <v>327.24</v>
      </c>
      <c r="B368" s="1">
        <v>367</v>
      </c>
      <c r="C368">
        <v>826</v>
      </c>
      <c r="D368" s="1">
        <v>14.11</v>
      </c>
      <c r="E368" s="1">
        <v>327.24</v>
      </c>
      <c r="F368" s="1">
        <v>61.74</v>
      </c>
      <c r="G368" s="7">
        <v>42.47</v>
      </c>
      <c r="H368" s="7">
        <v>313.57</v>
      </c>
      <c r="I368" s="7">
        <v>-31.65</v>
      </c>
      <c r="J368" s="7">
        <v>349.3</v>
      </c>
      <c r="K368" s="7">
        <v>-99.84</v>
      </c>
      <c r="L368" s="7">
        <v>337.84</v>
      </c>
      <c r="M368" s="13">
        <v>0.54300000000000004</v>
      </c>
      <c r="N368" s="7">
        <v>1.633</v>
      </c>
      <c r="O368" s="7">
        <v>-1.2170000000000001</v>
      </c>
      <c r="P368" s="7">
        <v>-82.39</v>
      </c>
      <c r="Q368" s="7">
        <v>-3.17</v>
      </c>
      <c r="R368" s="7">
        <v>6.9</v>
      </c>
      <c r="S368" s="7">
        <v>79.540000000000006</v>
      </c>
      <c r="T368" s="7">
        <v>0</v>
      </c>
      <c r="U368" s="7">
        <v>0</v>
      </c>
      <c r="V368" s="7">
        <v>0</v>
      </c>
      <c r="W368" s="7">
        <v>0</v>
      </c>
      <c r="X368" s="7">
        <v>0</v>
      </c>
      <c r="Y368" s="7">
        <v>0</v>
      </c>
      <c r="Z368" s="7">
        <v>0</v>
      </c>
      <c r="AA368" s="7" t="s">
        <v>136</v>
      </c>
      <c r="AB368" s="7">
        <v>26</v>
      </c>
      <c r="AC368" s="7">
        <v>376</v>
      </c>
      <c r="AD368">
        <f t="shared" si="5"/>
        <v>448.51800000000003</v>
      </c>
    </row>
    <row r="369" spans="1:30" x14ac:dyDescent="0.25">
      <c r="A369" s="1">
        <v>328.39</v>
      </c>
      <c r="B369" s="1">
        <v>368</v>
      </c>
      <c r="C369">
        <v>825</v>
      </c>
      <c r="D369" s="1">
        <v>14.23</v>
      </c>
      <c r="E369" s="1">
        <v>328.39</v>
      </c>
      <c r="F369" s="1">
        <v>61.7</v>
      </c>
      <c r="G369" s="7">
        <v>42.65</v>
      </c>
      <c r="H369">
        <v>314.86</v>
      </c>
      <c r="I369">
        <v>-31.55</v>
      </c>
      <c r="J369">
        <v>350.19</v>
      </c>
      <c r="K369">
        <v>-99.86</v>
      </c>
      <c r="L369">
        <v>357.61</v>
      </c>
      <c r="M369" s="10">
        <v>0.54700000000000004</v>
      </c>
      <c r="N369">
        <v>1.64</v>
      </c>
      <c r="O369">
        <v>-1.2130000000000001</v>
      </c>
      <c r="P369">
        <v>-82.26</v>
      </c>
      <c r="Q369">
        <v>-3.16</v>
      </c>
      <c r="R369">
        <v>7.03</v>
      </c>
      <c r="S369">
        <v>79.52</v>
      </c>
      <c r="T369">
        <v>0</v>
      </c>
      <c r="U369">
        <v>0</v>
      </c>
      <c r="V369">
        <v>0</v>
      </c>
      <c r="W369">
        <v>0</v>
      </c>
      <c r="X369">
        <v>0</v>
      </c>
      <c r="Y369">
        <v>0</v>
      </c>
      <c r="Z369">
        <v>0</v>
      </c>
      <c r="AA369" t="s">
        <v>139</v>
      </c>
      <c r="AB369">
        <v>26</v>
      </c>
      <c r="AC369">
        <v>377</v>
      </c>
      <c r="AD369">
        <f t="shared" si="5"/>
        <v>451.27500000000003</v>
      </c>
    </row>
    <row r="370" spans="1:30" x14ac:dyDescent="0.25">
      <c r="A370" s="1">
        <v>329.19</v>
      </c>
      <c r="B370" s="1">
        <v>369</v>
      </c>
      <c r="C370">
        <v>825</v>
      </c>
      <c r="D370" s="1">
        <v>14.33</v>
      </c>
      <c r="E370" s="1">
        <v>329.19</v>
      </c>
      <c r="F370" s="1">
        <v>61.82</v>
      </c>
      <c r="G370" s="7">
        <v>42.58</v>
      </c>
      <c r="H370" s="7">
        <v>315.73</v>
      </c>
      <c r="I370" s="7">
        <v>-31.41</v>
      </c>
      <c r="J370" s="7">
        <v>350.99</v>
      </c>
      <c r="K370" s="7">
        <v>-99.86</v>
      </c>
      <c r="L370" s="7">
        <v>344.55</v>
      </c>
      <c r="M370" s="13">
        <v>0.55100000000000005</v>
      </c>
      <c r="N370" s="7">
        <v>1.6379999999999999</v>
      </c>
      <c r="O370" s="7">
        <v>-1.208</v>
      </c>
      <c r="P370" s="7">
        <v>-82.38</v>
      </c>
      <c r="Q370" s="7">
        <v>-3.17</v>
      </c>
      <c r="R370" s="7">
        <v>7.03</v>
      </c>
      <c r="S370" s="7">
        <v>79.52</v>
      </c>
      <c r="T370" s="7">
        <v>0</v>
      </c>
      <c r="U370" s="7">
        <v>0</v>
      </c>
      <c r="V370" s="7">
        <v>0</v>
      </c>
      <c r="W370" s="7">
        <v>0</v>
      </c>
      <c r="X370" s="7">
        <v>0</v>
      </c>
      <c r="Y370" s="7">
        <v>0</v>
      </c>
      <c r="Z370" s="7">
        <v>0</v>
      </c>
      <c r="AA370" s="7" t="s">
        <v>130</v>
      </c>
      <c r="AB370" s="7">
        <v>26</v>
      </c>
      <c r="AC370" s="7">
        <v>378</v>
      </c>
      <c r="AD370">
        <f t="shared" si="5"/>
        <v>454.57500000000005</v>
      </c>
    </row>
    <row r="371" spans="1:30" x14ac:dyDescent="0.25">
      <c r="A371" s="1">
        <v>329.92</v>
      </c>
      <c r="B371" s="1">
        <v>370</v>
      </c>
      <c r="C371">
        <v>824</v>
      </c>
      <c r="D371" s="1">
        <v>14.17</v>
      </c>
      <c r="E371" s="1">
        <v>329.92</v>
      </c>
      <c r="F371" s="1">
        <v>61.53</v>
      </c>
      <c r="G371" s="7">
        <v>42.62</v>
      </c>
      <c r="H371">
        <v>316.10000000000002</v>
      </c>
      <c r="I371">
        <v>-31.33</v>
      </c>
      <c r="J371">
        <v>352.04</v>
      </c>
      <c r="K371">
        <v>-99.86</v>
      </c>
      <c r="L371">
        <v>359.35</v>
      </c>
      <c r="M371" s="10">
        <v>0.54500000000000004</v>
      </c>
      <c r="N371">
        <v>1.639</v>
      </c>
      <c r="O371">
        <v>-1.2050000000000001</v>
      </c>
      <c r="P371">
        <v>-81.99</v>
      </c>
      <c r="Q371">
        <v>-3.15</v>
      </c>
      <c r="R371">
        <v>7.16</v>
      </c>
      <c r="S371">
        <v>79.37</v>
      </c>
      <c r="T371">
        <v>0</v>
      </c>
      <c r="U371">
        <v>0</v>
      </c>
      <c r="V371">
        <v>0</v>
      </c>
      <c r="W371">
        <v>0</v>
      </c>
      <c r="X371">
        <v>0</v>
      </c>
      <c r="Y371">
        <v>0</v>
      </c>
      <c r="Z371">
        <v>0</v>
      </c>
      <c r="AA371" t="s">
        <v>134</v>
      </c>
      <c r="AB371">
        <v>26</v>
      </c>
      <c r="AC371">
        <v>379</v>
      </c>
      <c r="AD371">
        <f t="shared" si="5"/>
        <v>449.08000000000004</v>
      </c>
    </row>
    <row r="372" spans="1:30" x14ac:dyDescent="0.25">
      <c r="A372" s="1">
        <v>330.9</v>
      </c>
      <c r="B372" s="1">
        <v>371</v>
      </c>
      <c r="C372">
        <v>822</v>
      </c>
      <c r="D372" s="1">
        <v>14.31</v>
      </c>
      <c r="E372" s="1">
        <v>330.9</v>
      </c>
      <c r="F372" s="1">
        <v>61.31</v>
      </c>
      <c r="G372" s="7">
        <v>42.94</v>
      </c>
      <c r="H372">
        <v>316.95</v>
      </c>
      <c r="I372">
        <v>-31.06</v>
      </c>
      <c r="J372">
        <v>353.01</v>
      </c>
      <c r="K372">
        <v>-99.89</v>
      </c>
      <c r="L372">
        <v>357.24</v>
      </c>
      <c r="M372" s="10">
        <v>0.55000000000000004</v>
      </c>
      <c r="N372">
        <v>1.6519999999999999</v>
      </c>
      <c r="O372">
        <v>-1.1950000000000001</v>
      </c>
      <c r="P372">
        <v>-82.16</v>
      </c>
      <c r="Q372">
        <v>-3.16</v>
      </c>
      <c r="R372">
        <v>7.18</v>
      </c>
      <c r="S372">
        <v>79.44</v>
      </c>
      <c r="T372">
        <v>0</v>
      </c>
      <c r="U372">
        <v>0</v>
      </c>
      <c r="V372">
        <v>0</v>
      </c>
      <c r="W372">
        <v>0</v>
      </c>
      <c r="X372">
        <v>0</v>
      </c>
      <c r="Y372">
        <v>0</v>
      </c>
      <c r="Z372">
        <v>0</v>
      </c>
      <c r="AA372" t="s">
        <v>38</v>
      </c>
      <c r="AB372">
        <v>26</v>
      </c>
      <c r="AC372">
        <v>380</v>
      </c>
      <c r="AD372">
        <f t="shared" si="5"/>
        <v>452.1</v>
      </c>
    </row>
    <row r="373" spans="1:30" x14ac:dyDescent="0.25">
      <c r="A373" s="1">
        <v>331.69</v>
      </c>
      <c r="B373" s="1">
        <v>372</v>
      </c>
      <c r="C373">
        <v>822</v>
      </c>
      <c r="D373" s="1">
        <v>14.43</v>
      </c>
      <c r="E373" s="1">
        <v>331.69</v>
      </c>
      <c r="F373" s="1">
        <v>61.56</v>
      </c>
      <c r="G373" s="7">
        <v>42.92</v>
      </c>
      <c r="H373">
        <v>317.94</v>
      </c>
      <c r="I373">
        <v>-31.18</v>
      </c>
      <c r="J373">
        <v>353.72</v>
      </c>
      <c r="K373">
        <v>-99.91</v>
      </c>
      <c r="L373">
        <v>360.11</v>
      </c>
      <c r="M373" s="10">
        <v>0.55500000000000005</v>
      </c>
      <c r="N373">
        <v>1.651</v>
      </c>
      <c r="O373">
        <v>-1.1990000000000001</v>
      </c>
      <c r="P373">
        <v>-81.77</v>
      </c>
      <c r="Q373">
        <v>-3.14</v>
      </c>
      <c r="R373">
        <v>7.18</v>
      </c>
      <c r="S373">
        <v>79.44</v>
      </c>
      <c r="T373">
        <v>0</v>
      </c>
      <c r="U373">
        <v>0</v>
      </c>
      <c r="V373">
        <v>0</v>
      </c>
      <c r="W373">
        <v>0</v>
      </c>
      <c r="X373">
        <v>0</v>
      </c>
      <c r="Y373">
        <v>0</v>
      </c>
      <c r="Z373">
        <v>0</v>
      </c>
      <c r="AA373" t="s">
        <v>131</v>
      </c>
      <c r="AB373">
        <v>26</v>
      </c>
      <c r="AC373">
        <v>381</v>
      </c>
      <c r="AD373">
        <f t="shared" si="5"/>
        <v>456.21000000000004</v>
      </c>
    </row>
    <row r="374" spans="1:30" x14ac:dyDescent="0.25">
      <c r="A374" s="1">
        <v>332.78</v>
      </c>
      <c r="B374" s="1">
        <v>373</v>
      </c>
      <c r="C374">
        <v>821</v>
      </c>
      <c r="D374" s="1">
        <v>14.52</v>
      </c>
      <c r="E374" s="1">
        <v>332.78</v>
      </c>
      <c r="F374" s="1">
        <v>61.39</v>
      </c>
      <c r="G374" s="7">
        <v>43.14</v>
      </c>
      <c r="H374">
        <v>318.43</v>
      </c>
      <c r="I374">
        <v>-30.97</v>
      </c>
      <c r="J374">
        <v>355.58</v>
      </c>
      <c r="K374">
        <v>-99.91</v>
      </c>
      <c r="L374">
        <v>363.27</v>
      </c>
      <c r="M374" s="10">
        <v>0.55900000000000005</v>
      </c>
      <c r="N374">
        <v>1.659</v>
      </c>
      <c r="O374">
        <v>-1.1910000000000001</v>
      </c>
      <c r="P374">
        <v>-81.430000000000007</v>
      </c>
      <c r="Q374">
        <v>-3.13</v>
      </c>
      <c r="R374">
        <v>7.06</v>
      </c>
      <c r="S374">
        <v>79.540000000000006</v>
      </c>
      <c r="T374">
        <v>0</v>
      </c>
      <c r="U374">
        <v>0</v>
      </c>
      <c r="V374">
        <v>0</v>
      </c>
      <c r="W374">
        <v>0</v>
      </c>
      <c r="X374">
        <v>0</v>
      </c>
      <c r="Y374">
        <v>0</v>
      </c>
      <c r="Z374">
        <v>0</v>
      </c>
      <c r="AA374" t="s">
        <v>129</v>
      </c>
      <c r="AB374">
        <v>26</v>
      </c>
      <c r="AC374">
        <v>382</v>
      </c>
      <c r="AD374">
        <f t="shared" si="5"/>
        <v>458.93900000000002</v>
      </c>
    </row>
    <row r="375" spans="1:30" x14ac:dyDescent="0.25">
      <c r="A375" s="1">
        <v>333.57</v>
      </c>
      <c r="B375" s="1">
        <v>374</v>
      </c>
      <c r="C375">
        <v>821</v>
      </c>
      <c r="D375" s="1">
        <v>14.79</v>
      </c>
      <c r="E375" s="1">
        <v>333.57</v>
      </c>
      <c r="F375" s="1">
        <v>61.63</v>
      </c>
      <c r="G375" s="7">
        <v>43.31</v>
      </c>
      <c r="H375">
        <v>319.42</v>
      </c>
      <c r="I375">
        <v>-31.03</v>
      </c>
      <c r="J375">
        <v>356.3</v>
      </c>
      <c r="K375">
        <v>-99.91</v>
      </c>
      <c r="L375">
        <v>359.31</v>
      </c>
      <c r="M375" s="10">
        <v>0.56899999999999995</v>
      </c>
      <c r="N375">
        <v>1.6659999999999999</v>
      </c>
      <c r="O375">
        <v>-1.194</v>
      </c>
      <c r="P375">
        <v>-81.55</v>
      </c>
      <c r="Q375">
        <v>-3.14</v>
      </c>
      <c r="R375">
        <v>7.06</v>
      </c>
      <c r="S375">
        <v>79.540000000000006</v>
      </c>
      <c r="T375">
        <v>0</v>
      </c>
      <c r="U375">
        <v>0</v>
      </c>
      <c r="V375">
        <v>0</v>
      </c>
      <c r="W375">
        <v>0</v>
      </c>
      <c r="X375">
        <v>0</v>
      </c>
      <c r="Y375">
        <v>0</v>
      </c>
      <c r="Z375">
        <v>0</v>
      </c>
      <c r="AA375" t="s">
        <v>120</v>
      </c>
      <c r="AB375">
        <v>26</v>
      </c>
      <c r="AC375">
        <v>383</v>
      </c>
      <c r="AD375">
        <f t="shared" si="5"/>
        <v>467.14899999999994</v>
      </c>
    </row>
    <row r="376" spans="1:30" x14ac:dyDescent="0.25">
      <c r="A376" s="1">
        <v>334.37</v>
      </c>
      <c r="B376" s="1">
        <v>375</v>
      </c>
      <c r="C376">
        <v>821</v>
      </c>
      <c r="D376" s="1">
        <v>14.8</v>
      </c>
      <c r="E376" s="1">
        <v>334.37</v>
      </c>
      <c r="F376" s="1">
        <v>61.88</v>
      </c>
      <c r="G376" s="7">
        <v>43.18</v>
      </c>
      <c r="H376">
        <v>320.42</v>
      </c>
      <c r="I376">
        <v>-31.26</v>
      </c>
      <c r="J376">
        <v>357.01</v>
      </c>
      <c r="K376">
        <v>-99.91</v>
      </c>
      <c r="L376">
        <v>350.2</v>
      </c>
      <c r="M376" s="10">
        <v>0.56899999999999995</v>
      </c>
      <c r="N376">
        <v>1.661</v>
      </c>
      <c r="O376">
        <v>-1.202</v>
      </c>
      <c r="P376">
        <v>-81.59</v>
      </c>
      <c r="Q376">
        <v>-3.14</v>
      </c>
      <c r="R376">
        <v>7.06</v>
      </c>
      <c r="S376">
        <v>79.540000000000006</v>
      </c>
      <c r="T376">
        <v>0</v>
      </c>
      <c r="U376">
        <v>0</v>
      </c>
      <c r="V376">
        <v>0</v>
      </c>
      <c r="W376">
        <v>0</v>
      </c>
      <c r="X376">
        <v>0</v>
      </c>
      <c r="Y376">
        <v>0</v>
      </c>
      <c r="Z376">
        <v>0</v>
      </c>
      <c r="AA376" t="s">
        <v>121</v>
      </c>
      <c r="AB376">
        <v>26</v>
      </c>
      <c r="AC376">
        <v>384</v>
      </c>
      <c r="AD376">
        <f t="shared" si="5"/>
        <v>467.14899999999994</v>
      </c>
    </row>
    <row r="377" spans="1:30" x14ac:dyDescent="0.25">
      <c r="A377" s="1">
        <v>335.1</v>
      </c>
      <c r="B377" s="1">
        <v>376</v>
      </c>
      <c r="C377">
        <v>820</v>
      </c>
      <c r="D377" s="1">
        <v>14.77</v>
      </c>
      <c r="E377" s="1">
        <v>335.1</v>
      </c>
      <c r="F377" s="1">
        <v>61.59</v>
      </c>
      <c r="G377" s="7">
        <v>43.46</v>
      </c>
      <c r="H377">
        <v>320.77999999999997</v>
      </c>
      <c r="I377">
        <v>-31.24</v>
      </c>
      <c r="J377">
        <v>358.06</v>
      </c>
      <c r="K377">
        <v>-99.91</v>
      </c>
      <c r="L377">
        <v>372.8</v>
      </c>
      <c r="M377" s="10">
        <v>0.56799999999999995</v>
      </c>
      <c r="N377">
        <v>1.6719999999999999</v>
      </c>
      <c r="O377">
        <v>-1.202</v>
      </c>
      <c r="P377">
        <v>-81.739999999999995</v>
      </c>
      <c r="Q377">
        <v>-3.14</v>
      </c>
      <c r="R377">
        <v>7.07</v>
      </c>
      <c r="S377">
        <v>79.510000000000005</v>
      </c>
      <c r="T377">
        <v>0</v>
      </c>
      <c r="U377">
        <v>0</v>
      </c>
      <c r="V377">
        <v>0</v>
      </c>
      <c r="W377">
        <v>0</v>
      </c>
      <c r="X377">
        <v>0</v>
      </c>
      <c r="Y377">
        <v>0</v>
      </c>
      <c r="Z377">
        <v>0</v>
      </c>
      <c r="AA377" t="s">
        <v>77</v>
      </c>
      <c r="AB377">
        <v>26</v>
      </c>
      <c r="AC377">
        <v>385</v>
      </c>
      <c r="AD377">
        <f t="shared" si="5"/>
        <v>465.75999999999993</v>
      </c>
    </row>
    <row r="378" spans="1:30" x14ac:dyDescent="0.25">
      <c r="A378" s="1">
        <v>335.9</v>
      </c>
      <c r="B378" s="1">
        <v>377</v>
      </c>
      <c r="C378">
        <v>820</v>
      </c>
      <c r="D378" s="1">
        <v>14.85</v>
      </c>
      <c r="E378" s="1">
        <v>335.9</v>
      </c>
      <c r="F378" s="1">
        <v>61.34</v>
      </c>
      <c r="G378" s="7">
        <v>43.82</v>
      </c>
      <c r="H378">
        <v>321.26</v>
      </c>
      <c r="I378">
        <v>-31.1</v>
      </c>
      <c r="J378">
        <v>359.12</v>
      </c>
      <c r="K378">
        <v>-99.91</v>
      </c>
      <c r="L378">
        <v>366.94</v>
      </c>
      <c r="M378" s="10">
        <v>0.57099999999999995</v>
      </c>
      <c r="N378">
        <v>1.6850000000000001</v>
      </c>
      <c r="O378">
        <v>-1.196</v>
      </c>
      <c r="P378">
        <v>-81.81</v>
      </c>
      <c r="Q378">
        <v>-3.15</v>
      </c>
      <c r="R378">
        <v>7.07</v>
      </c>
      <c r="S378">
        <v>79.510000000000005</v>
      </c>
      <c r="T378">
        <v>0</v>
      </c>
      <c r="U378">
        <v>0</v>
      </c>
      <c r="V378">
        <v>0</v>
      </c>
      <c r="W378">
        <v>0</v>
      </c>
      <c r="X378">
        <v>0</v>
      </c>
      <c r="Y378">
        <v>0</v>
      </c>
      <c r="Z378">
        <v>0</v>
      </c>
      <c r="AA378" t="s">
        <v>122</v>
      </c>
      <c r="AB378">
        <v>26</v>
      </c>
      <c r="AC378">
        <v>386</v>
      </c>
      <c r="AD378">
        <f t="shared" si="5"/>
        <v>468.21999999999997</v>
      </c>
    </row>
    <row r="379" spans="1:30" x14ac:dyDescent="0.25">
      <c r="A379" s="1">
        <v>336.93</v>
      </c>
      <c r="B379" s="1">
        <v>378</v>
      </c>
      <c r="C379">
        <v>819</v>
      </c>
      <c r="D379" s="1">
        <v>14.82</v>
      </c>
      <c r="E379" s="1">
        <v>336.93</v>
      </c>
      <c r="F379" s="1">
        <v>61.66</v>
      </c>
      <c r="G379" s="7">
        <v>43.72</v>
      </c>
      <c r="H379">
        <v>322.74</v>
      </c>
      <c r="I379">
        <v>-31.65</v>
      </c>
      <c r="J379">
        <v>359.74</v>
      </c>
      <c r="K379">
        <v>-99.91</v>
      </c>
      <c r="L379">
        <v>375.51</v>
      </c>
      <c r="M379" s="10">
        <v>0.56999999999999995</v>
      </c>
      <c r="N379">
        <v>1.681</v>
      </c>
      <c r="O379">
        <v>-1.2170000000000001</v>
      </c>
      <c r="P379">
        <v>-82</v>
      </c>
      <c r="Q379">
        <v>-3.15</v>
      </c>
      <c r="R379">
        <v>7.08</v>
      </c>
      <c r="S379">
        <v>79.61</v>
      </c>
      <c r="T379">
        <v>0</v>
      </c>
      <c r="U379">
        <v>0</v>
      </c>
      <c r="V379">
        <v>0</v>
      </c>
      <c r="W379">
        <v>0</v>
      </c>
      <c r="X379">
        <v>0</v>
      </c>
      <c r="Y379">
        <v>0</v>
      </c>
      <c r="Z379">
        <v>0</v>
      </c>
      <c r="AA379" t="s">
        <v>123</v>
      </c>
      <c r="AB379">
        <v>26</v>
      </c>
      <c r="AC379">
        <v>387</v>
      </c>
      <c r="AD379">
        <f t="shared" si="5"/>
        <v>466.83</v>
      </c>
    </row>
    <row r="380" spans="1:30" x14ac:dyDescent="0.25">
      <c r="A380" s="1">
        <v>337.71</v>
      </c>
      <c r="B380" s="1">
        <v>379</v>
      </c>
      <c r="C380">
        <v>819</v>
      </c>
      <c r="D380" s="1">
        <v>14.77</v>
      </c>
      <c r="E380" s="1">
        <v>337.71</v>
      </c>
      <c r="F380" s="1">
        <v>61.78</v>
      </c>
      <c r="G380" s="7">
        <v>43.51</v>
      </c>
      <c r="H380">
        <v>323.58999999999997</v>
      </c>
      <c r="I380">
        <v>-31.68</v>
      </c>
      <c r="J380">
        <v>360.54</v>
      </c>
      <c r="K380">
        <v>-99.91</v>
      </c>
      <c r="L380">
        <v>376.47</v>
      </c>
      <c r="M380" s="10">
        <v>0.56799999999999995</v>
      </c>
      <c r="N380">
        <v>1.673</v>
      </c>
      <c r="O380">
        <v>-1.2190000000000001</v>
      </c>
      <c r="P380">
        <v>-82.19</v>
      </c>
      <c r="Q380">
        <v>-3.16</v>
      </c>
      <c r="R380">
        <v>7.08</v>
      </c>
      <c r="S380">
        <v>79.61</v>
      </c>
      <c r="T380">
        <v>0</v>
      </c>
      <c r="U380">
        <v>0</v>
      </c>
      <c r="V380">
        <v>0</v>
      </c>
      <c r="W380">
        <v>0</v>
      </c>
      <c r="X380">
        <v>0</v>
      </c>
      <c r="Y380">
        <v>0</v>
      </c>
      <c r="Z380">
        <v>0</v>
      </c>
      <c r="AA380" t="s">
        <v>125</v>
      </c>
      <c r="AB380">
        <v>26</v>
      </c>
      <c r="AC380">
        <v>388</v>
      </c>
      <c r="AD380">
        <f t="shared" si="5"/>
        <v>465.19199999999995</v>
      </c>
    </row>
    <row r="381" spans="1:30" x14ac:dyDescent="0.25">
      <c r="A381" s="1">
        <v>338.51</v>
      </c>
      <c r="B381" s="1">
        <v>380</v>
      </c>
      <c r="C381">
        <v>819</v>
      </c>
      <c r="D381" s="1">
        <v>14.78</v>
      </c>
      <c r="E381" s="1">
        <v>338.51</v>
      </c>
      <c r="F381" s="1">
        <v>61.78</v>
      </c>
      <c r="G381" s="7">
        <v>43.55</v>
      </c>
      <c r="H381">
        <v>324.33</v>
      </c>
      <c r="I381">
        <v>-31.72</v>
      </c>
      <c r="J381">
        <v>361.42</v>
      </c>
      <c r="K381">
        <v>-99.91</v>
      </c>
      <c r="L381">
        <v>371.55</v>
      </c>
      <c r="M381" s="10">
        <v>0.56899999999999995</v>
      </c>
      <c r="N381">
        <v>1.675</v>
      </c>
      <c r="O381">
        <v>-1.22</v>
      </c>
      <c r="P381">
        <v>-82.26</v>
      </c>
      <c r="Q381">
        <v>-3.16</v>
      </c>
      <c r="R381">
        <v>7.08</v>
      </c>
      <c r="S381">
        <v>79.61</v>
      </c>
      <c r="T381">
        <v>0</v>
      </c>
      <c r="U381">
        <v>0</v>
      </c>
      <c r="V381">
        <v>0</v>
      </c>
      <c r="W381">
        <v>0</v>
      </c>
      <c r="X381">
        <v>0</v>
      </c>
      <c r="Y381">
        <v>0</v>
      </c>
      <c r="Z381">
        <v>0</v>
      </c>
      <c r="AA381" t="s">
        <v>124</v>
      </c>
      <c r="AB381">
        <v>26</v>
      </c>
      <c r="AC381">
        <v>389</v>
      </c>
      <c r="AD381">
        <f t="shared" si="5"/>
        <v>466.01099999999997</v>
      </c>
    </row>
    <row r="382" spans="1:30" x14ac:dyDescent="0.25">
      <c r="A382" s="1">
        <v>339.3</v>
      </c>
      <c r="B382" s="1">
        <v>381</v>
      </c>
      <c r="C382">
        <v>819</v>
      </c>
      <c r="D382" s="1">
        <v>14.76</v>
      </c>
      <c r="E382" s="1">
        <v>339.3</v>
      </c>
      <c r="F382" s="1">
        <v>61.78</v>
      </c>
      <c r="G382" s="7">
        <v>43.56</v>
      </c>
      <c r="H382">
        <v>325.08</v>
      </c>
      <c r="I382">
        <v>-31.8</v>
      </c>
      <c r="J382">
        <v>362.3</v>
      </c>
      <c r="K382">
        <v>-99.91</v>
      </c>
      <c r="L382">
        <v>372.55</v>
      </c>
      <c r="M382" s="10">
        <v>0.56799999999999995</v>
      </c>
      <c r="N382">
        <v>1.675</v>
      </c>
      <c r="O382">
        <v>-1.2230000000000001</v>
      </c>
      <c r="P382">
        <v>-82.34</v>
      </c>
      <c r="Q382">
        <v>-3.17</v>
      </c>
      <c r="R382">
        <v>7.08</v>
      </c>
      <c r="S382">
        <v>79.61</v>
      </c>
      <c r="T382">
        <v>0</v>
      </c>
      <c r="U382">
        <v>0</v>
      </c>
      <c r="V382">
        <v>0</v>
      </c>
      <c r="W382">
        <v>0</v>
      </c>
      <c r="X382">
        <v>0</v>
      </c>
      <c r="Y382">
        <v>0</v>
      </c>
      <c r="Z382">
        <v>0</v>
      </c>
      <c r="AA382" t="s">
        <v>37</v>
      </c>
      <c r="AB382">
        <v>26</v>
      </c>
      <c r="AC382">
        <v>390</v>
      </c>
      <c r="AD382">
        <f t="shared" si="5"/>
        <v>465.19199999999995</v>
      </c>
    </row>
    <row r="383" spans="1:30" x14ac:dyDescent="0.25">
      <c r="A383" s="1">
        <v>340.09</v>
      </c>
      <c r="B383" s="1">
        <v>382</v>
      </c>
      <c r="C383">
        <v>819</v>
      </c>
      <c r="D383" s="1">
        <v>14.61</v>
      </c>
      <c r="E383" s="1">
        <v>340.09</v>
      </c>
      <c r="F383" s="1">
        <v>61.78</v>
      </c>
      <c r="G383" s="7">
        <v>43.29</v>
      </c>
      <c r="H383">
        <v>325.81</v>
      </c>
      <c r="I383">
        <v>-31.75</v>
      </c>
      <c r="J383">
        <v>363.18</v>
      </c>
      <c r="K383">
        <v>-99.91</v>
      </c>
      <c r="L383">
        <v>359.78</v>
      </c>
      <c r="M383" s="10">
        <v>0.56200000000000006</v>
      </c>
      <c r="N383">
        <v>1.665</v>
      </c>
      <c r="O383">
        <v>-1.2210000000000001</v>
      </c>
      <c r="P383">
        <v>-82.04</v>
      </c>
      <c r="Q383">
        <v>-3.16</v>
      </c>
      <c r="R383">
        <v>7.08</v>
      </c>
      <c r="S383">
        <v>79.61</v>
      </c>
      <c r="T383">
        <v>0</v>
      </c>
      <c r="U383">
        <v>0</v>
      </c>
      <c r="V383">
        <v>0</v>
      </c>
      <c r="W383">
        <v>0</v>
      </c>
      <c r="X383">
        <v>0</v>
      </c>
      <c r="Y383">
        <v>0</v>
      </c>
      <c r="Z383">
        <v>0</v>
      </c>
      <c r="AA383" t="s">
        <v>126</v>
      </c>
      <c r="AB383">
        <v>26</v>
      </c>
      <c r="AC383">
        <v>391</v>
      </c>
      <c r="AD383">
        <f t="shared" si="5"/>
        <v>460.27800000000002</v>
      </c>
    </row>
    <row r="384" spans="1:30" x14ac:dyDescent="0.25">
      <c r="A384" s="1">
        <v>340.89</v>
      </c>
      <c r="B384" s="1">
        <v>383</v>
      </c>
      <c r="C384">
        <v>819</v>
      </c>
      <c r="D384" s="1">
        <v>14.64</v>
      </c>
      <c r="E384" s="1">
        <v>340.89</v>
      </c>
      <c r="F384" s="1">
        <v>61.9</v>
      </c>
      <c r="G384" s="7">
        <v>43.25</v>
      </c>
      <c r="H384">
        <v>326.68</v>
      </c>
      <c r="I384">
        <v>-31.86</v>
      </c>
      <c r="J384">
        <v>363.97</v>
      </c>
      <c r="K384">
        <v>-99.91</v>
      </c>
      <c r="L384">
        <v>374.88</v>
      </c>
      <c r="M384" s="10">
        <v>0.56299999999999994</v>
      </c>
      <c r="N384">
        <v>1.6639999999999999</v>
      </c>
      <c r="O384">
        <v>-1.2250000000000001</v>
      </c>
      <c r="P384">
        <v>-81.61</v>
      </c>
      <c r="Q384">
        <v>-3.14</v>
      </c>
      <c r="R384">
        <v>7.08</v>
      </c>
      <c r="S384">
        <v>79.61</v>
      </c>
      <c r="T384">
        <v>0</v>
      </c>
      <c r="U384">
        <v>0</v>
      </c>
      <c r="V384">
        <v>0</v>
      </c>
      <c r="W384">
        <v>0</v>
      </c>
      <c r="X384">
        <v>0</v>
      </c>
      <c r="Y384">
        <v>0</v>
      </c>
      <c r="Z384">
        <v>0</v>
      </c>
      <c r="AA384" t="s">
        <v>127</v>
      </c>
      <c r="AB384">
        <v>26</v>
      </c>
      <c r="AC384">
        <v>392</v>
      </c>
      <c r="AD384">
        <f t="shared" si="5"/>
        <v>461.09699999999998</v>
      </c>
    </row>
    <row r="385" spans="1:30" x14ac:dyDescent="0.25">
      <c r="A385" s="1">
        <v>341.68</v>
      </c>
      <c r="B385" s="1">
        <v>384</v>
      </c>
      <c r="C385">
        <v>819</v>
      </c>
      <c r="D385" s="1">
        <v>14.56</v>
      </c>
      <c r="E385" s="1">
        <v>341.68</v>
      </c>
      <c r="F385" s="1">
        <v>61.9</v>
      </c>
      <c r="G385" s="7">
        <v>43.11</v>
      </c>
      <c r="H385">
        <v>327.42</v>
      </c>
      <c r="I385">
        <v>-31.83</v>
      </c>
      <c r="J385">
        <v>364.86</v>
      </c>
      <c r="K385">
        <v>-99.91</v>
      </c>
      <c r="L385">
        <v>368.84</v>
      </c>
      <c r="M385" s="10">
        <v>0.56000000000000005</v>
      </c>
      <c r="N385">
        <v>1.6579999999999999</v>
      </c>
      <c r="O385">
        <v>-1.224</v>
      </c>
      <c r="P385">
        <v>-81.99</v>
      </c>
      <c r="Q385">
        <v>-3.15</v>
      </c>
      <c r="R385">
        <v>7.08</v>
      </c>
      <c r="S385">
        <v>79.61</v>
      </c>
      <c r="T385">
        <v>0</v>
      </c>
      <c r="U385">
        <v>0</v>
      </c>
      <c r="V385">
        <v>0</v>
      </c>
      <c r="W385">
        <v>0</v>
      </c>
      <c r="X385">
        <v>0</v>
      </c>
      <c r="Y385">
        <v>0</v>
      </c>
      <c r="Z385">
        <v>0</v>
      </c>
      <c r="AA385" t="s">
        <v>128</v>
      </c>
      <c r="AB385">
        <v>26</v>
      </c>
      <c r="AC385">
        <v>393</v>
      </c>
      <c r="AD385">
        <f t="shared" si="5"/>
        <v>458.64000000000004</v>
      </c>
    </row>
    <row r="386" spans="1:30" x14ac:dyDescent="0.25">
      <c r="A386" s="1">
        <v>342.48</v>
      </c>
      <c r="B386" s="1">
        <v>385</v>
      </c>
      <c r="C386">
        <v>819</v>
      </c>
      <c r="D386" s="1">
        <v>14.49</v>
      </c>
      <c r="E386" s="1">
        <v>342.48</v>
      </c>
      <c r="F386" s="1">
        <v>61.54</v>
      </c>
      <c r="G386" s="7">
        <v>43.18</v>
      </c>
      <c r="H386">
        <v>327.77</v>
      </c>
      <c r="I386">
        <v>-31.4</v>
      </c>
      <c r="J386">
        <v>366.01</v>
      </c>
      <c r="K386">
        <v>-99.91</v>
      </c>
      <c r="L386">
        <v>375.59</v>
      </c>
      <c r="M386" s="10">
        <v>0.55700000000000005</v>
      </c>
      <c r="N386">
        <v>1.661</v>
      </c>
      <c r="O386">
        <v>-1.208</v>
      </c>
      <c r="P386">
        <v>-82.18</v>
      </c>
      <c r="Q386">
        <v>-3.16</v>
      </c>
      <c r="R386">
        <v>7.08</v>
      </c>
      <c r="S386">
        <v>79.61</v>
      </c>
      <c r="T386">
        <v>0</v>
      </c>
      <c r="U386">
        <v>0</v>
      </c>
      <c r="V386">
        <v>0</v>
      </c>
      <c r="W386">
        <v>0</v>
      </c>
      <c r="X386">
        <v>0</v>
      </c>
      <c r="Y386">
        <v>0</v>
      </c>
      <c r="Z386">
        <v>0</v>
      </c>
      <c r="AA386" t="s">
        <v>132</v>
      </c>
      <c r="AB386">
        <v>26</v>
      </c>
      <c r="AC386">
        <v>394</v>
      </c>
      <c r="AD386">
        <f t="shared" si="5"/>
        <v>456.18300000000005</v>
      </c>
    </row>
    <row r="387" spans="1:30" x14ac:dyDescent="0.25">
      <c r="A387" s="1">
        <v>343.27</v>
      </c>
      <c r="B387" s="1">
        <v>386</v>
      </c>
      <c r="C387">
        <v>819</v>
      </c>
      <c r="D387" s="1">
        <v>14.5</v>
      </c>
      <c r="E387" s="1">
        <v>343.27</v>
      </c>
      <c r="F387" s="1">
        <v>60.56</v>
      </c>
      <c r="G387" s="7">
        <v>43.89</v>
      </c>
      <c r="H387">
        <v>327.44</v>
      </c>
      <c r="I387">
        <v>-30.64</v>
      </c>
      <c r="J387">
        <v>367.59</v>
      </c>
      <c r="K387">
        <v>-99.91</v>
      </c>
      <c r="L387">
        <v>389.65</v>
      </c>
      <c r="M387" s="10">
        <v>0.55800000000000005</v>
      </c>
      <c r="N387">
        <v>1.6879999999999999</v>
      </c>
      <c r="O387">
        <v>-1.1779999999999999</v>
      </c>
      <c r="P387">
        <v>-82.17</v>
      </c>
      <c r="Q387">
        <v>-3.16</v>
      </c>
      <c r="R387">
        <v>7.08</v>
      </c>
      <c r="S387">
        <v>79.61</v>
      </c>
      <c r="T387">
        <v>0</v>
      </c>
      <c r="U387">
        <v>0</v>
      </c>
      <c r="V387">
        <v>0</v>
      </c>
      <c r="W387">
        <v>0</v>
      </c>
      <c r="X387">
        <v>0</v>
      </c>
      <c r="Y387">
        <v>0</v>
      </c>
      <c r="Z387">
        <v>0</v>
      </c>
      <c r="AA387" t="s">
        <v>78</v>
      </c>
      <c r="AB387">
        <v>26</v>
      </c>
      <c r="AC387">
        <v>395</v>
      </c>
      <c r="AD387">
        <f t="shared" ref="AD387:AD392" si="6">C387*M387</f>
        <v>457.00200000000007</v>
      </c>
    </row>
    <row r="388" spans="1:30" x14ac:dyDescent="0.25">
      <c r="A388" s="8">
        <v>344.16</v>
      </c>
      <c r="B388" s="8">
        <v>387</v>
      </c>
      <c r="C388" s="7">
        <v>817</v>
      </c>
      <c r="D388" s="8">
        <v>14.23</v>
      </c>
      <c r="E388" s="8">
        <v>344.16</v>
      </c>
      <c r="F388" s="8">
        <v>60.71</v>
      </c>
      <c r="G388" s="7">
        <v>43.48</v>
      </c>
      <c r="H388" s="7">
        <v>328.57</v>
      </c>
      <c r="I388" s="7">
        <v>-30.98</v>
      </c>
      <c r="J388" s="7">
        <v>368.25</v>
      </c>
      <c r="K388" s="7">
        <v>-99.93</v>
      </c>
      <c r="L388" s="7">
        <v>391.41</v>
      </c>
      <c r="M388" s="13">
        <v>0.54700000000000004</v>
      </c>
      <c r="N388" s="7">
        <v>1.6719999999999999</v>
      </c>
      <c r="O388" s="7">
        <v>-1.1910000000000001</v>
      </c>
      <c r="P388" s="7">
        <v>-82.43</v>
      </c>
      <c r="Q388" s="7">
        <v>-3.17</v>
      </c>
      <c r="R388" s="7">
        <v>6.98</v>
      </c>
      <c r="S388" s="7">
        <v>79.680000000000007</v>
      </c>
      <c r="T388" s="7">
        <v>0</v>
      </c>
      <c r="U388" s="7">
        <v>0</v>
      </c>
      <c r="V388" s="7">
        <v>0</v>
      </c>
      <c r="W388" s="7">
        <v>0</v>
      </c>
      <c r="X388" s="7">
        <v>0</v>
      </c>
      <c r="Y388" s="7">
        <v>0</v>
      </c>
      <c r="Z388" s="7">
        <v>0</v>
      </c>
      <c r="AA388" s="7" t="s">
        <v>141</v>
      </c>
      <c r="AB388" s="7">
        <v>26</v>
      </c>
      <c r="AC388" s="7">
        <v>396</v>
      </c>
      <c r="AD388">
        <f t="shared" si="6"/>
        <v>446.89900000000006</v>
      </c>
    </row>
    <row r="389" spans="1:30" x14ac:dyDescent="0.25">
      <c r="A389" s="1">
        <v>344.96</v>
      </c>
      <c r="B389" s="1">
        <v>388</v>
      </c>
      <c r="C389">
        <v>817</v>
      </c>
      <c r="D389" s="1">
        <v>14.28</v>
      </c>
      <c r="E389" s="1">
        <v>344.96</v>
      </c>
      <c r="F389" s="1">
        <v>60.34</v>
      </c>
      <c r="G389" s="7">
        <v>43.78</v>
      </c>
      <c r="H389">
        <v>328.9</v>
      </c>
      <c r="I389">
        <v>-30.62</v>
      </c>
      <c r="J389">
        <v>369.4</v>
      </c>
      <c r="K389">
        <v>-99.93</v>
      </c>
      <c r="L389">
        <v>390.2</v>
      </c>
      <c r="M389" s="10">
        <v>0.54900000000000004</v>
      </c>
      <c r="N389">
        <v>1.6839999999999999</v>
      </c>
      <c r="O389">
        <v>-1.1779999999999999</v>
      </c>
      <c r="P389">
        <v>-82.54</v>
      </c>
      <c r="Q389">
        <v>-3.17</v>
      </c>
      <c r="R389">
        <v>6.98</v>
      </c>
      <c r="S389">
        <v>79.680000000000007</v>
      </c>
      <c r="T389">
        <v>0</v>
      </c>
      <c r="U389">
        <v>0</v>
      </c>
      <c r="V389">
        <v>0</v>
      </c>
      <c r="W389">
        <v>0</v>
      </c>
      <c r="X389">
        <v>0</v>
      </c>
      <c r="Y389">
        <v>0</v>
      </c>
      <c r="Z389">
        <v>0</v>
      </c>
      <c r="AA389" t="s">
        <v>137</v>
      </c>
      <c r="AB389">
        <v>26</v>
      </c>
      <c r="AC389">
        <v>397</v>
      </c>
      <c r="AD389">
        <f t="shared" si="6"/>
        <v>448.53300000000002</v>
      </c>
    </row>
    <row r="390" spans="1:30" x14ac:dyDescent="0.25">
      <c r="A390" s="1">
        <v>346.09</v>
      </c>
      <c r="B390" s="1">
        <v>389</v>
      </c>
      <c r="C390">
        <v>816</v>
      </c>
      <c r="D390" s="1">
        <v>14.32</v>
      </c>
      <c r="E390" s="1">
        <v>346.09</v>
      </c>
      <c r="F390" s="1">
        <v>60.54</v>
      </c>
      <c r="G390" s="7">
        <v>43.68</v>
      </c>
      <c r="H390">
        <v>330.44</v>
      </c>
      <c r="I390">
        <v>-30.73</v>
      </c>
      <c r="J390">
        <v>370.11</v>
      </c>
      <c r="K390">
        <v>-99.91</v>
      </c>
      <c r="L390">
        <v>404.88</v>
      </c>
      <c r="M390" s="10">
        <v>0.55100000000000005</v>
      </c>
      <c r="N390">
        <v>1.68</v>
      </c>
      <c r="O390">
        <v>-1.1819999999999999</v>
      </c>
      <c r="P390">
        <v>-82.71</v>
      </c>
      <c r="Q390">
        <v>-3.18</v>
      </c>
      <c r="R390">
        <v>6.86</v>
      </c>
      <c r="S390">
        <v>79.78</v>
      </c>
      <c r="T390">
        <v>0</v>
      </c>
      <c r="U390">
        <v>0</v>
      </c>
      <c r="V390">
        <v>0</v>
      </c>
      <c r="W390">
        <v>0</v>
      </c>
      <c r="X390">
        <v>0</v>
      </c>
      <c r="Y390">
        <v>0</v>
      </c>
      <c r="Z390">
        <v>0</v>
      </c>
      <c r="AA390" t="s">
        <v>133</v>
      </c>
      <c r="AB390">
        <v>26</v>
      </c>
      <c r="AC390">
        <v>398</v>
      </c>
      <c r="AD390">
        <f t="shared" si="6"/>
        <v>449.61600000000004</v>
      </c>
    </row>
    <row r="391" spans="1:30" x14ac:dyDescent="0.25">
      <c r="A391" s="1">
        <v>346.89</v>
      </c>
      <c r="B391" s="1">
        <v>390</v>
      </c>
      <c r="C391">
        <v>816</v>
      </c>
      <c r="D391" s="1">
        <v>14.23</v>
      </c>
      <c r="E391" s="1">
        <v>346.89</v>
      </c>
      <c r="F391" s="1">
        <v>60.29</v>
      </c>
      <c r="G391" s="7">
        <v>43.74</v>
      </c>
      <c r="H391">
        <v>330.9</v>
      </c>
      <c r="I391">
        <v>-30.59</v>
      </c>
      <c r="J391">
        <v>371.17</v>
      </c>
      <c r="K391">
        <v>-99.95</v>
      </c>
      <c r="L391">
        <v>401.69</v>
      </c>
      <c r="M391" s="10">
        <v>0.54700000000000004</v>
      </c>
      <c r="N391">
        <v>1.6819999999999999</v>
      </c>
      <c r="O391">
        <v>-1.177</v>
      </c>
      <c r="P391">
        <v>-83.12</v>
      </c>
      <c r="Q391">
        <v>-3.2</v>
      </c>
      <c r="R391">
        <v>6.86</v>
      </c>
      <c r="S391">
        <v>79.78</v>
      </c>
      <c r="T391">
        <v>0</v>
      </c>
      <c r="U391">
        <v>0</v>
      </c>
      <c r="V391">
        <v>0</v>
      </c>
      <c r="W391">
        <v>0</v>
      </c>
      <c r="X391">
        <v>0</v>
      </c>
      <c r="Y391">
        <v>0</v>
      </c>
      <c r="Z391">
        <v>0</v>
      </c>
      <c r="AA391" t="s">
        <v>142</v>
      </c>
      <c r="AB391">
        <v>26</v>
      </c>
      <c r="AC391">
        <v>399</v>
      </c>
      <c r="AD391">
        <f t="shared" si="6"/>
        <v>446.35200000000003</v>
      </c>
    </row>
    <row r="392" spans="1:30" x14ac:dyDescent="0.25">
      <c r="A392" s="1">
        <v>347.69</v>
      </c>
      <c r="B392" s="1">
        <v>391</v>
      </c>
      <c r="C392">
        <v>816</v>
      </c>
      <c r="D392" s="1">
        <v>14.04</v>
      </c>
      <c r="E392" s="1">
        <v>347.69</v>
      </c>
      <c r="F392" s="1">
        <v>60.05</v>
      </c>
      <c r="G392" s="7">
        <v>43.83</v>
      </c>
      <c r="H392">
        <v>331.36</v>
      </c>
      <c r="I392">
        <v>-30.74</v>
      </c>
      <c r="J392">
        <v>372.22</v>
      </c>
      <c r="K392">
        <v>-99.95</v>
      </c>
      <c r="L392">
        <v>391.39</v>
      </c>
      <c r="M392" s="10">
        <v>0.54</v>
      </c>
      <c r="N392">
        <v>1.6859999999999999</v>
      </c>
      <c r="O392">
        <v>-1.1819999999999999</v>
      </c>
      <c r="P392">
        <v>-83.2</v>
      </c>
      <c r="Q392">
        <v>-3.2</v>
      </c>
      <c r="R392">
        <v>6.86</v>
      </c>
      <c r="S392">
        <v>79.66</v>
      </c>
      <c r="T392">
        <v>0</v>
      </c>
      <c r="U392">
        <v>0</v>
      </c>
      <c r="V392">
        <v>0</v>
      </c>
      <c r="W392">
        <v>0</v>
      </c>
      <c r="X392">
        <v>0</v>
      </c>
      <c r="Y392">
        <v>0</v>
      </c>
      <c r="Z392">
        <v>0</v>
      </c>
      <c r="AA392" t="s">
        <v>42</v>
      </c>
      <c r="AB392">
        <v>26</v>
      </c>
      <c r="AC392">
        <v>400</v>
      </c>
      <c r="AD392">
        <f t="shared" si="6"/>
        <v>440.64000000000004</v>
      </c>
    </row>
  </sheetData>
  <autoFilter ref="A1:AD392"/>
  <sortState ref="B2:BE392">
    <sortCondition ref="E3"/>
  </sortState>
  <pageMargins left="0.7" right="0.7" top="0.75" bottom="0.75" header="0.3" footer="0.3"/>
  <pageSetup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1"/>
  <sheetViews>
    <sheetView workbookViewId="0"/>
  </sheetViews>
  <sheetFormatPr defaultRowHeight="15" x14ac:dyDescent="0.25"/>
  <cols>
    <col min="1" max="1" width="3.7109375" bestFit="1" customWidth="1"/>
    <col min="2" max="2" width="5" bestFit="1" customWidth="1"/>
    <col min="3" max="3" width="6" style="1" bestFit="1" customWidth="1"/>
    <col min="4" max="4" width="7.28515625" style="1" bestFit="1" customWidth="1"/>
    <col min="5" max="5" width="6.28515625" style="1" bestFit="1" customWidth="1"/>
    <col min="6" max="6" width="6" bestFit="1" customWidth="1"/>
    <col min="7" max="7" width="7" bestFit="1" customWidth="1"/>
    <col min="8" max="8" width="6.7109375" bestFit="1" customWidth="1"/>
    <col min="9" max="9" width="7" bestFit="1" customWidth="1"/>
    <col min="10" max="10" width="6.7109375" bestFit="1" customWidth="1"/>
    <col min="11" max="11" width="7" bestFit="1" customWidth="1"/>
    <col min="12" max="12" width="5" bestFit="1" customWidth="1"/>
    <col min="13" max="13" width="5.42578125" customWidth="1"/>
    <col min="14" max="14" width="5.7109375" bestFit="1" customWidth="1"/>
    <col min="15" max="16" width="7" bestFit="1" customWidth="1"/>
    <col min="17" max="17" width="6.7109375" bestFit="1" customWidth="1"/>
    <col min="18" max="18" width="5" bestFit="1" customWidth="1"/>
    <col min="19" max="20" width="6" bestFit="1" customWidth="1"/>
    <col min="21" max="21" width="3.7109375" bestFit="1" customWidth="1"/>
    <col min="22" max="22" width="6" bestFit="1" customWidth="1"/>
    <col min="23" max="23" width="5.140625" customWidth="1"/>
    <col min="24" max="24" width="3.7109375" bestFit="1" customWidth="1"/>
    <col min="25" max="25" width="6" bestFit="1" customWidth="1"/>
    <col min="26" max="26" width="27.42578125" bestFit="1" customWidth="1"/>
    <col min="27" max="27" width="4.5703125" style="4" bestFit="1" customWidth="1"/>
    <col min="28" max="28" width="4" bestFit="1" customWidth="1"/>
  </cols>
  <sheetData>
    <row r="1" spans="1:35" ht="158.25" x14ac:dyDescent="0.25">
      <c r="A1" s="2" t="s">
        <v>0</v>
      </c>
      <c r="B1" s="2" t="s">
        <v>1</v>
      </c>
      <c r="C1" s="3" t="s">
        <v>2</v>
      </c>
      <c r="D1" s="3" t="s">
        <v>3</v>
      </c>
      <c r="E1" s="3" t="s">
        <v>4</v>
      </c>
      <c r="F1" s="2" t="s">
        <v>5</v>
      </c>
      <c r="G1" s="2" t="s">
        <v>6</v>
      </c>
      <c r="H1" s="2" t="s">
        <v>7</v>
      </c>
      <c r="I1" s="2" t="s">
        <v>8</v>
      </c>
      <c r="J1" s="2" t="s">
        <v>11</v>
      </c>
      <c r="K1" s="2" t="s">
        <v>12</v>
      </c>
      <c r="L1" s="15" t="s">
        <v>443</v>
      </c>
      <c r="M1" s="2" t="s">
        <v>444</v>
      </c>
      <c r="N1" s="2" t="s">
        <v>445</v>
      </c>
      <c r="O1" s="2" t="s">
        <v>9</v>
      </c>
      <c r="P1" s="2" t="s">
        <v>447</v>
      </c>
      <c r="Q1" s="2" t="s">
        <v>15</v>
      </c>
      <c r="R1" s="2" t="s">
        <v>16</v>
      </c>
      <c r="S1" s="2" t="s">
        <v>17</v>
      </c>
      <c r="T1" s="2" t="s">
        <v>18</v>
      </c>
      <c r="U1" s="2" t="s">
        <v>19</v>
      </c>
      <c r="V1" s="2" t="s">
        <v>20</v>
      </c>
      <c r="W1" s="2" t="s">
        <v>21</v>
      </c>
      <c r="X1" s="2" t="s">
        <v>22</v>
      </c>
      <c r="Y1" s="2" t="s">
        <v>27</v>
      </c>
      <c r="Z1" s="2" t="s">
        <v>10</v>
      </c>
      <c r="AA1" s="2" t="s">
        <v>13</v>
      </c>
      <c r="AB1" s="2" t="s">
        <v>446</v>
      </c>
      <c r="AC1" s="2" t="s">
        <v>448</v>
      </c>
      <c r="AD1" s="2"/>
      <c r="AE1" s="2" t="s">
        <v>432</v>
      </c>
      <c r="AF1" s="2" t="s">
        <v>116</v>
      </c>
      <c r="AG1" s="2" t="s">
        <v>117</v>
      </c>
      <c r="AH1" s="2" t="s">
        <v>118</v>
      </c>
      <c r="AI1" s="2" t="s">
        <v>119</v>
      </c>
    </row>
    <row r="2" spans="1:35" x14ac:dyDescent="0.25">
      <c r="A2">
        <v>1</v>
      </c>
      <c r="B2">
        <v>1157</v>
      </c>
      <c r="C2" s="1">
        <v>2.72</v>
      </c>
      <c r="D2" s="1">
        <v>66.25</v>
      </c>
      <c r="E2" s="1">
        <v>16.420000000000002</v>
      </c>
      <c r="F2">
        <v>43.19</v>
      </c>
      <c r="G2">
        <v>238.87</v>
      </c>
      <c r="H2">
        <v>-5.24</v>
      </c>
      <c r="I2">
        <v>32.33</v>
      </c>
      <c r="J2">
        <v>-31.28</v>
      </c>
      <c r="K2">
        <v>357.24</v>
      </c>
      <c r="L2">
        <v>0.54300000000000004</v>
      </c>
      <c r="M2">
        <v>8.6370000000000005</v>
      </c>
      <c r="N2">
        <v>-1.0469999999999999</v>
      </c>
      <c r="O2">
        <v>-13.96</v>
      </c>
      <c r="P2">
        <v>-2.79</v>
      </c>
      <c r="Q2">
        <v>1.56</v>
      </c>
      <c r="R2">
        <v>8.56</v>
      </c>
      <c r="S2">
        <v>83.06</v>
      </c>
      <c r="T2">
        <v>0</v>
      </c>
      <c r="U2">
        <v>0</v>
      </c>
      <c r="V2">
        <v>0</v>
      </c>
      <c r="W2">
        <v>0</v>
      </c>
      <c r="X2">
        <v>0</v>
      </c>
      <c r="Y2">
        <v>0</v>
      </c>
      <c r="Z2" t="s">
        <v>33</v>
      </c>
      <c r="AA2" s="4">
        <v>5</v>
      </c>
      <c r="AB2">
        <f>L2*B2</f>
        <v>628.25100000000009</v>
      </c>
      <c r="AC2">
        <f>L2*1000</f>
        <v>543</v>
      </c>
      <c r="AE2">
        <f>VLOOKUP($D2,Base!$A$2:$AD$392,1,TRUE)</f>
        <v>65.459999999999994</v>
      </c>
      <c r="AF2">
        <f>VLOOKUP($D2,Base!$A$2:$AD$392,3,TRUE)</f>
        <v>1088</v>
      </c>
      <c r="AG2">
        <f>VLOOKUP($D2,Base!$A$2:$AD$392,6,TRUE)</f>
        <v>59.38</v>
      </c>
      <c r="AH2">
        <f>VLOOKUP($D2,Base!$A$2:$AD$392,13,TRUE)</f>
        <v>0.13</v>
      </c>
      <c r="AI2">
        <f>VLOOKUP($D2,Base!$A$2:$AD$392,30,TRUE)</f>
        <v>141.44</v>
      </c>
    </row>
    <row r="3" spans="1:35" x14ac:dyDescent="0.25">
      <c r="A3">
        <v>2</v>
      </c>
      <c r="B3">
        <v>1055</v>
      </c>
      <c r="C3" s="1">
        <v>4.29</v>
      </c>
      <c r="D3" s="1">
        <v>98.13</v>
      </c>
      <c r="E3" s="1">
        <v>23.03</v>
      </c>
      <c r="F3">
        <v>44.52</v>
      </c>
      <c r="G3">
        <v>260.11</v>
      </c>
      <c r="H3">
        <v>-7.74</v>
      </c>
      <c r="I3">
        <v>49.65</v>
      </c>
      <c r="J3">
        <v>-25.24</v>
      </c>
      <c r="K3">
        <v>357.24</v>
      </c>
      <c r="L3">
        <v>0.57299999999999995</v>
      </c>
      <c r="M3">
        <v>5.9349999999999996</v>
      </c>
      <c r="N3">
        <v>-1.032</v>
      </c>
      <c r="O3">
        <v>-15.72</v>
      </c>
      <c r="P3">
        <v>-2.1</v>
      </c>
      <c r="Q3">
        <v>2.1800000000000002</v>
      </c>
      <c r="R3">
        <v>13.65</v>
      </c>
      <c r="S3">
        <v>75.92</v>
      </c>
      <c r="T3">
        <v>0</v>
      </c>
      <c r="U3">
        <v>0</v>
      </c>
      <c r="V3">
        <v>0</v>
      </c>
      <c r="W3">
        <v>0</v>
      </c>
      <c r="X3">
        <v>0</v>
      </c>
      <c r="Y3">
        <v>0</v>
      </c>
      <c r="Z3" t="s">
        <v>33</v>
      </c>
      <c r="AA3" s="4">
        <v>7.5</v>
      </c>
      <c r="AB3">
        <f>L3*B3</f>
        <v>604.51499999999999</v>
      </c>
      <c r="AC3">
        <f t="shared" ref="AC3:AC12" si="0">L3*1000</f>
        <v>573</v>
      </c>
      <c r="AE3">
        <f>VLOOKUP($D3,Base!$A$2:$AD$392,1,TRUE)</f>
        <v>98.06</v>
      </c>
      <c r="AF3">
        <f>VLOOKUP($D3,Base!$A$2:$AD$392,3,TRUE)</f>
        <v>1015</v>
      </c>
      <c r="AG3">
        <f>VLOOKUP($D3,Base!$A$2:$AD$392,6,TRUE)</f>
        <v>59.51</v>
      </c>
      <c r="AH3">
        <f>VLOOKUP($D3,Base!$A$2:$AD$392,13,TRUE)</f>
        <v>0.127</v>
      </c>
      <c r="AI3">
        <f>VLOOKUP($D3,Base!$A$2:$AD$392,30,TRUE)</f>
        <v>128.905</v>
      </c>
    </row>
    <row r="4" spans="1:35" s="5" customFormat="1" x14ac:dyDescent="0.25">
      <c r="A4" s="5">
        <v>3</v>
      </c>
      <c r="B4" s="5">
        <v>991</v>
      </c>
      <c r="C4" s="6">
        <v>6.15</v>
      </c>
      <c r="D4" s="6">
        <v>123.26</v>
      </c>
      <c r="E4" s="6">
        <v>29.26</v>
      </c>
      <c r="F4" s="5">
        <v>45.43</v>
      </c>
      <c r="G4" s="5">
        <v>275.79000000000002</v>
      </c>
      <c r="H4" s="5">
        <v>-10.11</v>
      </c>
      <c r="I4" s="5">
        <v>60.16</v>
      </c>
      <c r="J4" s="5">
        <v>-22.25</v>
      </c>
      <c r="K4" s="5">
        <v>357.24</v>
      </c>
      <c r="L4" s="5">
        <v>0.61499999999999999</v>
      </c>
      <c r="M4" s="5">
        <v>4.5430000000000001</v>
      </c>
      <c r="N4" s="5">
        <v>-1.0109999999999999</v>
      </c>
      <c r="O4" s="5">
        <v>-16.239999999999998</v>
      </c>
      <c r="P4" s="5">
        <v>-1.62</v>
      </c>
      <c r="Q4" s="5">
        <v>2.83</v>
      </c>
      <c r="R4" s="5">
        <v>18.57</v>
      </c>
      <c r="S4" s="5">
        <v>69.22</v>
      </c>
      <c r="T4" s="5">
        <v>0</v>
      </c>
      <c r="U4" s="5">
        <v>0</v>
      </c>
      <c r="V4" s="5">
        <v>0</v>
      </c>
      <c r="W4" s="5">
        <v>0</v>
      </c>
      <c r="X4" s="5">
        <v>0</v>
      </c>
      <c r="Y4" s="5">
        <v>0</v>
      </c>
      <c r="Z4" s="5" t="s">
        <v>33</v>
      </c>
      <c r="AA4" s="11">
        <v>10</v>
      </c>
      <c r="AB4" s="5">
        <f>L4*B4</f>
        <v>609.46500000000003</v>
      </c>
      <c r="AC4" s="5">
        <f t="shared" si="0"/>
        <v>615</v>
      </c>
      <c r="AE4">
        <f>VLOOKUP($D4,Base!$A$2:$AD$392,1,TRUE)</f>
        <v>123.06</v>
      </c>
      <c r="AF4">
        <f>VLOOKUP($D4,Base!$A$2:$AD$392,3,TRUE)</f>
        <v>981</v>
      </c>
      <c r="AG4">
        <f>VLOOKUP($D4,Base!$A$2:$AD$392,6,TRUE)</f>
        <v>58.82</v>
      </c>
      <c r="AH4">
        <f>VLOOKUP($D4,Base!$A$2:$AD$392,13,TRUE)</f>
        <v>0.17199999999999999</v>
      </c>
      <c r="AI4">
        <f>VLOOKUP($D4,Base!$A$2:$AD$392,30,TRUE)</f>
        <v>168.732</v>
      </c>
    </row>
    <row r="5" spans="1:35" x14ac:dyDescent="0.25">
      <c r="A5">
        <v>4</v>
      </c>
      <c r="B5">
        <v>965</v>
      </c>
      <c r="C5" s="1">
        <v>7.28</v>
      </c>
      <c r="D5" s="1">
        <v>144.74</v>
      </c>
      <c r="E5" s="1">
        <v>33.78</v>
      </c>
      <c r="F5">
        <v>46.1</v>
      </c>
      <c r="G5">
        <v>284.94</v>
      </c>
      <c r="H5">
        <v>-12.52</v>
      </c>
      <c r="I5">
        <v>73.22</v>
      </c>
      <c r="J5">
        <v>-35.6</v>
      </c>
      <c r="K5">
        <v>357.24</v>
      </c>
      <c r="L5">
        <v>0.58199999999999996</v>
      </c>
      <c r="M5">
        <v>3.6880000000000002</v>
      </c>
      <c r="N5">
        <v>-1.002</v>
      </c>
      <c r="O5">
        <v>-19.21</v>
      </c>
      <c r="P5">
        <v>-1.54</v>
      </c>
      <c r="Q5">
        <v>3.52</v>
      </c>
      <c r="R5">
        <v>22.28</v>
      </c>
      <c r="S5">
        <v>64.150000000000006</v>
      </c>
      <c r="T5">
        <v>0</v>
      </c>
      <c r="U5">
        <v>0</v>
      </c>
      <c r="V5">
        <v>0</v>
      </c>
      <c r="W5">
        <v>0</v>
      </c>
      <c r="X5">
        <v>0</v>
      </c>
      <c r="Y5">
        <v>0</v>
      </c>
      <c r="Z5" t="s">
        <v>33</v>
      </c>
      <c r="AA5" s="4">
        <v>12.5</v>
      </c>
      <c r="AB5">
        <f>L5*B5</f>
        <v>561.63</v>
      </c>
      <c r="AC5">
        <f t="shared" si="0"/>
        <v>582</v>
      </c>
      <c r="AE5">
        <f>VLOOKUP($D5,Base!$A$2:$AD$392,1,TRUE)</f>
        <v>144.07</v>
      </c>
      <c r="AF5">
        <f>VLOOKUP($D5,Base!$A$2:$AD$392,3,TRUE)</f>
        <v>960</v>
      </c>
      <c r="AG5">
        <f>VLOOKUP($D5,Base!$A$2:$AD$392,6,TRUE)</f>
        <v>58.96</v>
      </c>
      <c r="AH5">
        <f>VLOOKUP($D5,Base!$A$2:$AD$392,13,TRUE)</f>
        <v>0.20300000000000001</v>
      </c>
      <c r="AI5">
        <f>VLOOKUP($D5,Base!$A$2:$AD$392,30,TRUE)</f>
        <v>194.88000000000002</v>
      </c>
    </row>
    <row r="6" spans="1:35" x14ac:dyDescent="0.25">
      <c r="A6">
        <v>5</v>
      </c>
      <c r="B6">
        <v>928</v>
      </c>
      <c r="C6" s="1">
        <v>9.1199999999999992</v>
      </c>
      <c r="D6" s="1">
        <v>166.69</v>
      </c>
      <c r="E6" s="1">
        <v>38.47</v>
      </c>
      <c r="F6">
        <v>47.32</v>
      </c>
      <c r="G6">
        <v>290.64999999999998</v>
      </c>
      <c r="H6">
        <v>-14.75</v>
      </c>
      <c r="I6">
        <v>89.19</v>
      </c>
      <c r="J6">
        <v>-35.6</v>
      </c>
      <c r="K6">
        <v>357.24</v>
      </c>
      <c r="L6">
        <v>0.60799999999999998</v>
      </c>
      <c r="M6">
        <v>3.1539999999999999</v>
      </c>
      <c r="N6">
        <v>-0.98399999999999999</v>
      </c>
      <c r="O6">
        <v>-21.43</v>
      </c>
      <c r="P6">
        <v>-1.43</v>
      </c>
      <c r="Q6">
        <v>3.88</v>
      </c>
      <c r="R6">
        <v>26.51</v>
      </c>
      <c r="S6">
        <v>58.41</v>
      </c>
      <c r="T6">
        <v>0</v>
      </c>
      <c r="U6">
        <v>0</v>
      </c>
      <c r="V6">
        <v>0</v>
      </c>
      <c r="W6">
        <v>0</v>
      </c>
      <c r="X6">
        <v>0</v>
      </c>
      <c r="Y6">
        <v>0</v>
      </c>
      <c r="Z6" t="s">
        <v>33</v>
      </c>
      <c r="AA6" s="4">
        <v>15</v>
      </c>
      <c r="AB6">
        <f>L6*B6</f>
        <v>564.22399999999993</v>
      </c>
      <c r="AC6">
        <f t="shared" si="0"/>
        <v>608</v>
      </c>
      <c r="AE6">
        <f>VLOOKUP($D6,Base!$A$2:$AD$392,1,TRUE)</f>
        <v>166.53</v>
      </c>
      <c r="AF6">
        <f>VLOOKUP($D6,Base!$A$2:$AD$392,3,TRUE)</f>
        <v>937</v>
      </c>
      <c r="AG6">
        <f>VLOOKUP($D6,Base!$A$2:$AD$392,6,TRUE)</f>
        <v>58.27</v>
      </c>
      <c r="AH6">
        <f>VLOOKUP($D6,Base!$A$2:$AD$392,13,TRUE)</f>
        <v>0.21199999999999999</v>
      </c>
      <c r="AI6">
        <f>VLOOKUP($D6,Base!$A$2:$AD$392,30,TRUE)</f>
        <v>198.64400000000001</v>
      </c>
    </row>
    <row r="7" spans="1:35" s="7" customFormat="1" x14ac:dyDescent="0.25">
      <c r="A7" s="7">
        <v>6</v>
      </c>
      <c r="B7" s="7">
        <v>912</v>
      </c>
      <c r="C7" s="8">
        <v>9.48</v>
      </c>
      <c r="D7" s="8">
        <v>183.08</v>
      </c>
      <c r="E7" s="8">
        <v>41.56</v>
      </c>
      <c r="F7" s="7">
        <v>46.63</v>
      </c>
      <c r="G7" s="7">
        <v>293.89999999999998</v>
      </c>
      <c r="H7" s="7">
        <v>-16.940000000000001</v>
      </c>
      <c r="I7" s="7">
        <v>104.27</v>
      </c>
      <c r="J7" s="7">
        <v>-45.14</v>
      </c>
      <c r="K7" s="7">
        <v>357.24</v>
      </c>
      <c r="L7" s="7">
        <v>0.54200000000000004</v>
      </c>
      <c r="M7" s="7">
        <v>2.665</v>
      </c>
      <c r="N7" s="7">
        <v>-0.96799999999999997</v>
      </c>
      <c r="O7" s="7">
        <v>-24.07</v>
      </c>
      <c r="P7" s="7">
        <v>-1.38</v>
      </c>
      <c r="Q7" s="7">
        <v>4.3899999999999997</v>
      </c>
      <c r="R7" s="7">
        <v>29.61</v>
      </c>
      <c r="S7" s="7">
        <v>54.28</v>
      </c>
      <c r="T7" s="7">
        <v>0</v>
      </c>
      <c r="U7" s="7">
        <v>0</v>
      </c>
      <c r="V7" s="7">
        <v>0</v>
      </c>
      <c r="W7" s="7">
        <v>0</v>
      </c>
      <c r="X7" s="7">
        <v>0</v>
      </c>
      <c r="Y7" s="7">
        <v>0</v>
      </c>
      <c r="Z7" s="7" t="s">
        <v>33</v>
      </c>
      <c r="AA7" s="14">
        <v>17.5</v>
      </c>
      <c r="AB7" s="7">
        <f>L7*B7</f>
        <v>494.30400000000003</v>
      </c>
      <c r="AC7" s="7">
        <f t="shared" si="0"/>
        <v>542</v>
      </c>
      <c r="AE7">
        <f>VLOOKUP($D7,Base!$A$2:$AD$392,1,TRUE)</f>
        <v>182.66</v>
      </c>
      <c r="AF7">
        <f>VLOOKUP($D7,Base!$A$2:$AD$392,3,TRUE)</f>
        <v>929</v>
      </c>
      <c r="AG7">
        <f>VLOOKUP($D7,Base!$A$2:$AD$392,6,TRUE)</f>
        <v>58.13</v>
      </c>
      <c r="AH7">
        <f>VLOOKUP($D7,Base!$A$2:$AD$392,13,TRUE)</f>
        <v>0.21099999999999999</v>
      </c>
      <c r="AI7">
        <f>VLOOKUP($D7,Base!$A$2:$AD$392,30,TRUE)</f>
        <v>196.01900000000001</v>
      </c>
    </row>
    <row r="8" spans="1:35" x14ac:dyDescent="0.25">
      <c r="A8">
        <v>7</v>
      </c>
      <c r="B8">
        <v>900</v>
      </c>
      <c r="C8" s="1">
        <v>10.14</v>
      </c>
      <c r="D8" s="1">
        <v>196.71</v>
      </c>
      <c r="E8" s="1">
        <v>44.11</v>
      </c>
      <c r="F8">
        <v>47.04</v>
      </c>
      <c r="G8">
        <v>297.02</v>
      </c>
      <c r="H8">
        <v>-18.98</v>
      </c>
      <c r="I8">
        <v>117.54</v>
      </c>
      <c r="J8">
        <v>-45.14</v>
      </c>
      <c r="K8">
        <v>357.24</v>
      </c>
      <c r="L8">
        <v>0.50700000000000001</v>
      </c>
      <c r="M8">
        <v>2.3519999999999999</v>
      </c>
      <c r="N8">
        <v>-0.94899999999999995</v>
      </c>
      <c r="O8">
        <v>-25.67</v>
      </c>
      <c r="P8">
        <v>-1.28</v>
      </c>
      <c r="Q8">
        <v>4.78</v>
      </c>
      <c r="R8">
        <v>32.56</v>
      </c>
      <c r="S8">
        <v>50.67</v>
      </c>
      <c r="T8">
        <v>0</v>
      </c>
      <c r="U8">
        <v>0</v>
      </c>
      <c r="V8">
        <v>0</v>
      </c>
      <c r="W8">
        <v>0</v>
      </c>
      <c r="X8">
        <v>0</v>
      </c>
      <c r="Y8">
        <v>0</v>
      </c>
      <c r="Z8" t="s">
        <v>33</v>
      </c>
      <c r="AA8" s="4">
        <v>20</v>
      </c>
      <c r="AB8">
        <f>L8*B8</f>
        <v>456.3</v>
      </c>
      <c r="AC8">
        <f t="shared" si="0"/>
        <v>507</v>
      </c>
      <c r="AE8">
        <f>VLOOKUP($D8,Base!$A$2:$AD$392,1,TRUE)</f>
        <v>195.89</v>
      </c>
      <c r="AF8">
        <f>VLOOKUP($D8,Base!$A$2:$AD$392,3,TRUE)</f>
        <v>917</v>
      </c>
      <c r="AG8">
        <f>VLOOKUP($D8,Base!$A$2:$AD$392,6,TRUE)</f>
        <v>59</v>
      </c>
      <c r="AH8">
        <f>VLOOKUP($D8,Base!$A$2:$AD$392,13,TRUE)</f>
        <v>0.249</v>
      </c>
      <c r="AI8">
        <f>VLOOKUP($D8,Base!$A$2:$AD$392,30,TRUE)</f>
        <v>228.333</v>
      </c>
    </row>
    <row r="9" spans="1:35" x14ac:dyDescent="0.25">
      <c r="A9">
        <v>8</v>
      </c>
      <c r="B9">
        <v>889</v>
      </c>
      <c r="C9" s="1">
        <v>10.31</v>
      </c>
      <c r="D9" s="1">
        <v>209.2</v>
      </c>
      <c r="E9" s="1">
        <v>46.57</v>
      </c>
      <c r="F9">
        <v>46.31</v>
      </c>
      <c r="G9">
        <v>300.22000000000003</v>
      </c>
      <c r="H9">
        <v>-21.06</v>
      </c>
      <c r="I9">
        <v>129.86000000000001</v>
      </c>
      <c r="J9">
        <v>-45.14</v>
      </c>
      <c r="K9">
        <v>357.24</v>
      </c>
      <c r="L9">
        <v>0.45800000000000002</v>
      </c>
      <c r="M9">
        <v>2.0579999999999998</v>
      </c>
      <c r="N9">
        <v>-0.93600000000000005</v>
      </c>
      <c r="O9">
        <v>-28.31</v>
      </c>
      <c r="P9">
        <v>-1.26</v>
      </c>
      <c r="Q9">
        <v>5.29</v>
      </c>
      <c r="R9">
        <v>34.869999999999997</v>
      </c>
      <c r="S9">
        <v>47.69</v>
      </c>
      <c r="T9">
        <v>0</v>
      </c>
      <c r="U9">
        <v>0</v>
      </c>
      <c r="V9">
        <v>0</v>
      </c>
      <c r="W9">
        <v>0</v>
      </c>
      <c r="X9">
        <v>0</v>
      </c>
      <c r="Y9">
        <v>0</v>
      </c>
      <c r="Z9" t="s">
        <v>33</v>
      </c>
      <c r="AA9" s="4">
        <v>22.5</v>
      </c>
      <c r="AB9">
        <f>L9*B9</f>
        <v>407.16200000000003</v>
      </c>
      <c r="AC9">
        <f t="shared" si="0"/>
        <v>458</v>
      </c>
      <c r="AE9">
        <f>VLOOKUP($D9,Base!$A$2:$AD$392,1,TRUE)</f>
        <v>209.2</v>
      </c>
      <c r="AF9">
        <f>VLOOKUP($D9,Base!$A$2:$AD$392,3,TRUE)</f>
        <v>908</v>
      </c>
      <c r="AG9">
        <f>VLOOKUP($D9,Base!$A$2:$AD$392,6,TRUE)</f>
        <v>59.69</v>
      </c>
      <c r="AH9">
        <f>VLOOKUP($D9,Base!$A$2:$AD$392,13,TRUE)</f>
        <v>0.27300000000000002</v>
      </c>
      <c r="AI9">
        <f>VLOOKUP($D9,Base!$A$2:$AD$392,30,TRUE)</f>
        <v>247.88400000000001</v>
      </c>
    </row>
    <row r="10" spans="1:35" x14ac:dyDescent="0.25">
      <c r="A10">
        <v>9</v>
      </c>
      <c r="B10">
        <v>872</v>
      </c>
      <c r="C10" s="1">
        <v>11.1</v>
      </c>
      <c r="D10" s="1">
        <v>223.15</v>
      </c>
      <c r="E10" s="1">
        <v>49.77</v>
      </c>
      <c r="F10">
        <v>45.43</v>
      </c>
      <c r="G10">
        <v>303.52999999999997</v>
      </c>
      <c r="H10">
        <v>-22.91</v>
      </c>
      <c r="I10">
        <v>143.5</v>
      </c>
      <c r="J10">
        <v>-45.14</v>
      </c>
      <c r="K10">
        <v>357.24</v>
      </c>
      <c r="L10">
        <v>0.44400000000000001</v>
      </c>
      <c r="M10">
        <v>1.8169999999999999</v>
      </c>
      <c r="N10">
        <v>-0.91600000000000004</v>
      </c>
      <c r="O10">
        <v>-30.69</v>
      </c>
      <c r="P10">
        <v>-1.23</v>
      </c>
      <c r="Q10">
        <v>5.5</v>
      </c>
      <c r="R10">
        <v>38.76</v>
      </c>
      <c r="S10">
        <v>43.35</v>
      </c>
      <c r="T10">
        <v>0</v>
      </c>
      <c r="U10">
        <v>0</v>
      </c>
      <c r="V10">
        <v>0</v>
      </c>
      <c r="W10">
        <v>0</v>
      </c>
      <c r="X10">
        <v>0</v>
      </c>
      <c r="Y10">
        <v>0</v>
      </c>
      <c r="Z10" t="s">
        <v>33</v>
      </c>
      <c r="AA10" s="4">
        <v>25</v>
      </c>
      <c r="AB10">
        <f>L10*B10</f>
        <v>387.16800000000001</v>
      </c>
      <c r="AC10">
        <f t="shared" si="0"/>
        <v>444</v>
      </c>
      <c r="AE10">
        <f>VLOOKUP($D10,Base!$A$2:$AD$392,1,TRUE)</f>
        <v>222.46</v>
      </c>
      <c r="AF10">
        <f>VLOOKUP($D10,Base!$A$2:$AD$392,3,TRUE)</f>
        <v>897</v>
      </c>
      <c r="AG10">
        <f>VLOOKUP($D10,Base!$A$2:$AD$392,6,TRUE)</f>
        <v>61.09</v>
      </c>
      <c r="AH10">
        <f>VLOOKUP($D10,Base!$A$2:$AD$392,13,TRUE)</f>
        <v>0.307</v>
      </c>
      <c r="AI10">
        <f>VLOOKUP($D10,Base!$A$2:$AD$392,30,TRUE)</f>
        <v>275.37900000000002</v>
      </c>
    </row>
    <row r="11" spans="1:35" x14ac:dyDescent="0.25">
      <c r="A11">
        <v>10</v>
      </c>
      <c r="B11">
        <v>862</v>
      </c>
      <c r="C11" s="1">
        <v>11.6</v>
      </c>
      <c r="D11" s="1">
        <v>235.59</v>
      </c>
      <c r="E11" s="1">
        <v>51.86</v>
      </c>
      <c r="F11">
        <v>45.17</v>
      </c>
      <c r="G11">
        <v>306.32</v>
      </c>
      <c r="H11">
        <v>-24.56</v>
      </c>
      <c r="I11">
        <v>159.4</v>
      </c>
      <c r="J11">
        <v>-54.19</v>
      </c>
      <c r="K11">
        <v>357.24</v>
      </c>
      <c r="L11">
        <v>0.42199999999999999</v>
      </c>
      <c r="M11">
        <v>1.643</v>
      </c>
      <c r="N11">
        <v>-0.89300000000000002</v>
      </c>
      <c r="O11">
        <v>-33.46</v>
      </c>
      <c r="P11">
        <v>-1.22</v>
      </c>
      <c r="Q11">
        <v>5.57</v>
      </c>
      <c r="R11">
        <v>42</v>
      </c>
      <c r="S11">
        <v>39.909999999999997</v>
      </c>
      <c r="T11">
        <v>0</v>
      </c>
      <c r="U11">
        <v>0</v>
      </c>
      <c r="V11">
        <v>0</v>
      </c>
      <c r="W11">
        <v>0</v>
      </c>
      <c r="X11">
        <v>0</v>
      </c>
      <c r="Y11">
        <v>0</v>
      </c>
      <c r="Z11" t="s">
        <v>33</v>
      </c>
      <c r="AA11" s="4">
        <v>27.5</v>
      </c>
      <c r="AB11">
        <f>L11*B11</f>
        <v>363.76400000000001</v>
      </c>
      <c r="AC11">
        <f t="shared" si="0"/>
        <v>422</v>
      </c>
      <c r="AE11">
        <f>VLOOKUP($D11,Base!$A$2:$AD$392,1,TRUE)</f>
        <v>235.42</v>
      </c>
      <c r="AF11">
        <f>VLOOKUP($D11,Base!$A$2:$AD$392,3,TRUE)</f>
        <v>887</v>
      </c>
      <c r="AG11">
        <f>VLOOKUP($D11,Base!$A$2:$AD$392,6,TRUE)</f>
        <v>60.43</v>
      </c>
      <c r="AH11">
        <f>VLOOKUP($D11,Base!$A$2:$AD$392,13,TRUE)</f>
        <v>0.33</v>
      </c>
      <c r="AI11">
        <f>VLOOKUP($D11,Base!$A$2:$AD$392,30,TRUE)</f>
        <v>292.71000000000004</v>
      </c>
    </row>
    <row r="12" spans="1:35" x14ac:dyDescent="0.25">
      <c r="A12">
        <v>11</v>
      </c>
      <c r="B12">
        <v>856</v>
      </c>
      <c r="C12" s="1">
        <v>12.13</v>
      </c>
      <c r="D12" s="1">
        <v>245.5</v>
      </c>
      <c r="E12" s="1">
        <v>53.97</v>
      </c>
      <c r="F12">
        <v>44.75</v>
      </c>
      <c r="G12">
        <v>308.58</v>
      </c>
      <c r="H12">
        <v>-26.11</v>
      </c>
      <c r="I12">
        <v>171.53</v>
      </c>
      <c r="J12">
        <v>-54.19</v>
      </c>
      <c r="K12">
        <v>357.24</v>
      </c>
      <c r="L12">
        <v>0.40400000000000003</v>
      </c>
      <c r="M12">
        <v>1.492</v>
      </c>
      <c r="N12">
        <v>-0.87</v>
      </c>
      <c r="O12">
        <v>-35.799999999999997</v>
      </c>
      <c r="P12">
        <v>-1.19</v>
      </c>
      <c r="Q12">
        <v>5.84</v>
      </c>
      <c r="R12">
        <v>45.21</v>
      </c>
      <c r="S12">
        <v>36.33</v>
      </c>
      <c r="T12">
        <v>0</v>
      </c>
      <c r="U12">
        <v>0</v>
      </c>
      <c r="V12">
        <v>0</v>
      </c>
      <c r="W12">
        <v>0</v>
      </c>
      <c r="X12">
        <v>0</v>
      </c>
      <c r="Y12">
        <v>0</v>
      </c>
      <c r="Z12" t="s">
        <v>33</v>
      </c>
      <c r="AA12" s="4">
        <v>30</v>
      </c>
      <c r="AB12">
        <f>L12*B12</f>
        <v>345.82400000000001</v>
      </c>
      <c r="AC12">
        <f t="shared" si="0"/>
        <v>404</v>
      </c>
      <c r="AE12">
        <f>VLOOKUP($D12,Base!$A$2:$AD$392,1,TRUE)</f>
        <v>245.03</v>
      </c>
      <c r="AF12">
        <f>VLOOKUP($D12,Base!$A$2:$AD$392,3,TRUE)</f>
        <v>879</v>
      </c>
      <c r="AG12">
        <f>VLOOKUP($D12,Base!$A$2:$AD$392,6,TRUE)</f>
        <v>60.98</v>
      </c>
      <c r="AH12">
        <f>VLOOKUP($D12,Base!$A$2:$AD$392,13,TRUE)</f>
        <v>0.35399999999999998</v>
      </c>
      <c r="AI12">
        <f>VLOOKUP($D12,Base!$A$2:$AD$392,30,TRUE)</f>
        <v>311.166</v>
      </c>
    </row>
    <row r="14" spans="1:35" x14ac:dyDescent="0.25">
      <c r="S14" s="4"/>
    </row>
    <row r="16" spans="1:35" x14ac:dyDescent="0.25">
      <c r="S16" s="4"/>
    </row>
    <row r="35" spans="19:19" x14ac:dyDescent="0.25">
      <c r="S35" s="4"/>
    </row>
    <row r="52" spans="19:19" x14ac:dyDescent="0.25">
      <c r="S52" s="4"/>
    </row>
    <row r="53" spans="19:19" x14ac:dyDescent="0.25">
      <c r="S53" s="4"/>
    </row>
    <row r="69" spans="19:19" x14ac:dyDescent="0.25">
      <c r="S69" s="4"/>
    </row>
    <row r="70" spans="19:19" x14ac:dyDescent="0.25">
      <c r="S70" s="4"/>
    </row>
    <row r="86" spans="19:19" x14ac:dyDescent="0.25">
      <c r="S86" s="4"/>
    </row>
    <row r="87" spans="19:19" x14ac:dyDescent="0.25">
      <c r="S87" s="4"/>
    </row>
    <row r="103" spans="19:19" x14ac:dyDescent="0.25">
      <c r="S103" s="4"/>
    </row>
    <row r="104" spans="19:19" x14ac:dyDescent="0.25">
      <c r="S104" s="4"/>
    </row>
    <row r="120" spans="19:19" x14ac:dyDescent="0.25">
      <c r="S120" s="4"/>
    </row>
    <row r="121" spans="19:19" x14ac:dyDescent="0.25">
      <c r="S121" s="4"/>
    </row>
  </sheetData>
  <sortState ref="A42:BC52">
    <sortCondition ref="A43"/>
  </sortState>
  <pageMargins left="0.7" right="0.7" top="0.75" bottom="0.75" header="0.3" footer="0.3"/>
  <pageSetup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3"/>
  <sheetViews>
    <sheetView workbookViewId="0"/>
  </sheetViews>
  <sheetFormatPr defaultRowHeight="15" x14ac:dyDescent="0.25"/>
  <cols>
    <col min="1" max="1" width="3.7109375" bestFit="1" customWidth="1"/>
    <col min="2" max="2" width="5" bestFit="1" customWidth="1"/>
    <col min="3" max="3" width="6" style="1" bestFit="1" customWidth="1"/>
    <col min="4" max="4" width="7.28515625" style="1" bestFit="1" customWidth="1"/>
    <col min="5" max="5" width="6.28515625" style="1" bestFit="1" customWidth="1"/>
    <col min="6" max="6" width="6" bestFit="1" customWidth="1"/>
    <col min="7" max="7" width="7" bestFit="1" customWidth="1"/>
    <col min="8" max="8" width="6.7109375" bestFit="1" customWidth="1"/>
    <col min="9" max="9" width="7" bestFit="1" customWidth="1"/>
    <col min="10" max="10" width="6.7109375" bestFit="1" customWidth="1"/>
    <col min="11" max="11" width="7" bestFit="1" customWidth="1"/>
    <col min="12" max="12" width="5" bestFit="1" customWidth="1"/>
    <col min="13" max="13" width="5.42578125" customWidth="1"/>
    <col min="14" max="14" width="5.7109375" bestFit="1" customWidth="1"/>
    <col min="15" max="16" width="7" bestFit="1" customWidth="1"/>
    <col min="17" max="17" width="6.7109375" bestFit="1" customWidth="1"/>
    <col min="18" max="18" width="5" bestFit="1" customWidth="1"/>
    <col min="19" max="20" width="6" bestFit="1" customWidth="1"/>
    <col min="21" max="21" width="3.7109375" bestFit="1" customWidth="1"/>
    <col min="22" max="22" width="6" bestFit="1" customWidth="1"/>
    <col min="23" max="23" width="5.140625" customWidth="1"/>
    <col min="24" max="24" width="3.7109375" bestFit="1" customWidth="1"/>
    <col min="25" max="25" width="6" bestFit="1" customWidth="1"/>
    <col min="26" max="26" width="27.42578125" bestFit="1" customWidth="1"/>
    <col min="27" max="27" width="4" bestFit="1" customWidth="1"/>
    <col min="28" max="28" width="3.7109375" bestFit="1" customWidth="1"/>
  </cols>
  <sheetData>
    <row r="1" spans="1:35" ht="158.25" x14ac:dyDescent="0.25">
      <c r="A1" s="2" t="s">
        <v>0</v>
      </c>
      <c r="B1" s="2" t="s">
        <v>1</v>
      </c>
      <c r="C1" s="3" t="s">
        <v>2</v>
      </c>
      <c r="D1" s="3" t="s">
        <v>3</v>
      </c>
      <c r="E1" s="3" t="s">
        <v>4</v>
      </c>
      <c r="F1" s="2" t="s">
        <v>5</v>
      </c>
      <c r="G1" s="2" t="s">
        <v>6</v>
      </c>
      <c r="H1" s="2" t="s">
        <v>7</v>
      </c>
      <c r="I1" s="2" t="s">
        <v>8</v>
      </c>
      <c r="J1" s="2" t="s">
        <v>11</v>
      </c>
      <c r="K1" s="2" t="s">
        <v>12</v>
      </c>
      <c r="L1" s="15" t="s">
        <v>443</v>
      </c>
      <c r="M1" s="2" t="s">
        <v>444</v>
      </c>
      <c r="N1" s="2" t="s">
        <v>445</v>
      </c>
      <c r="O1" s="2" t="s">
        <v>9</v>
      </c>
      <c r="P1" s="2" t="s">
        <v>447</v>
      </c>
      <c r="Q1" s="2" t="s">
        <v>15</v>
      </c>
      <c r="R1" s="2" t="s">
        <v>16</v>
      </c>
      <c r="S1" s="2" t="s">
        <v>17</v>
      </c>
      <c r="T1" s="2" t="s">
        <v>18</v>
      </c>
      <c r="U1" s="2" t="s">
        <v>19</v>
      </c>
      <c r="V1" s="2" t="s">
        <v>20</v>
      </c>
      <c r="W1" s="2" t="s">
        <v>21</v>
      </c>
      <c r="X1" s="2" t="s">
        <v>22</v>
      </c>
      <c r="Y1" s="2" t="s">
        <v>27</v>
      </c>
      <c r="Z1" s="2" t="s">
        <v>10</v>
      </c>
      <c r="AA1" s="2" t="s">
        <v>14</v>
      </c>
      <c r="AB1" s="2" t="s">
        <v>446</v>
      </c>
      <c r="AC1" s="2" t="s">
        <v>448</v>
      </c>
      <c r="AD1" s="2"/>
      <c r="AE1" s="2" t="s">
        <v>432</v>
      </c>
      <c r="AF1" s="2" t="s">
        <v>116</v>
      </c>
      <c r="AG1" s="2" t="s">
        <v>117</v>
      </c>
      <c r="AH1" s="2" t="s">
        <v>118</v>
      </c>
      <c r="AI1" s="2" t="s">
        <v>119</v>
      </c>
    </row>
    <row r="2" spans="1:35" x14ac:dyDescent="0.25">
      <c r="A2">
        <v>1</v>
      </c>
      <c r="B2">
        <v>1313</v>
      </c>
      <c r="C2" s="1">
        <v>0.86</v>
      </c>
      <c r="D2" s="1">
        <v>40.32</v>
      </c>
      <c r="E2" s="1">
        <v>9.82</v>
      </c>
      <c r="F2">
        <v>40.94</v>
      </c>
      <c r="G2">
        <v>216.77</v>
      </c>
      <c r="H2">
        <v>-3.51</v>
      </c>
      <c r="I2">
        <v>21.09</v>
      </c>
      <c r="J2">
        <v>-25.24</v>
      </c>
      <c r="K2">
        <v>357.24</v>
      </c>
      <c r="L2">
        <v>0.251</v>
      </c>
      <c r="M2">
        <v>12.226000000000001</v>
      </c>
      <c r="N2">
        <v>-1.054</v>
      </c>
      <c r="O2">
        <v>-11.68</v>
      </c>
      <c r="P2">
        <v>-3.38</v>
      </c>
      <c r="Q2">
        <v>0.84</v>
      </c>
      <c r="R2">
        <v>4.57</v>
      </c>
      <c r="S2">
        <v>0</v>
      </c>
      <c r="T2">
        <v>90.02</v>
      </c>
      <c r="U2">
        <v>0</v>
      </c>
      <c r="V2">
        <v>0</v>
      </c>
      <c r="W2">
        <v>0</v>
      </c>
      <c r="X2">
        <v>0</v>
      </c>
      <c r="Y2">
        <v>0</v>
      </c>
      <c r="Z2" t="s">
        <v>34</v>
      </c>
      <c r="AA2">
        <v>1</v>
      </c>
      <c r="AB2">
        <f>L2*B2</f>
        <v>329.56299999999999</v>
      </c>
      <c r="AC2">
        <f t="shared" ref="AC2:AC16" si="0">L2*1000</f>
        <v>251</v>
      </c>
      <c r="AE2">
        <f>VLOOKUP($D2,Base!$A$2:$AD$392,1,TRUE)</f>
        <v>39.479999999999997</v>
      </c>
      <c r="AF2">
        <f>VLOOKUP($D2,Base!$A$2:$AD$392,3,TRUE)</f>
        <v>1180</v>
      </c>
      <c r="AG2">
        <f>VLOOKUP($D2,Base!$A$2:$AD$392,6,TRUE)</f>
        <v>58.22</v>
      </c>
      <c r="AH2">
        <f>VLOOKUP($D2,Base!$A$2:$AD$392,13,TRUE)</f>
        <v>8.6999999999999994E-2</v>
      </c>
      <c r="AI2">
        <f>VLOOKUP($D2,Base!$A$2:$AD$392,30,TRUE)</f>
        <v>102.66</v>
      </c>
    </row>
    <row r="3" spans="1:35" x14ac:dyDescent="0.25">
      <c r="A3">
        <v>2</v>
      </c>
      <c r="B3">
        <v>1152</v>
      </c>
      <c r="C3" s="1">
        <v>2.21</v>
      </c>
      <c r="D3" s="1">
        <v>62.43</v>
      </c>
      <c r="E3" s="1">
        <v>15.02</v>
      </c>
      <c r="F3">
        <v>44.36</v>
      </c>
      <c r="G3">
        <v>238.98</v>
      </c>
      <c r="H3">
        <v>-5.24</v>
      </c>
      <c r="I3">
        <v>31.23</v>
      </c>
      <c r="J3">
        <v>-25.24</v>
      </c>
      <c r="K3">
        <v>357.24</v>
      </c>
      <c r="L3">
        <v>0.48699999999999999</v>
      </c>
      <c r="M3">
        <v>9.1440000000000001</v>
      </c>
      <c r="N3">
        <v>-1.0429999999999999</v>
      </c>
      <c r="O3">
        <v>-14.18</v>
      </c>
      <c r="P3">
        <v>-2.61</v>
      </c>
      <c r="Q3">
        <v>1.48</v>
      </c>
      <c r="R3">
        <v>7.81</v>
      </c>
      <c r="S3">
        <v>0</v>
      </c>
      <c r="T3">
        <v>84.55</v>
      </c>
      <c r="U3">
        <v>0</v>
      </c>
      <c r="V3">
        <v>0</v>
      </c>
      <c r="W3">
        <v>0</v>
      </c>
      <c r="X3">
        <v>0</v>
      </c>
      <c r="Y3">
        <v>0</v>
      </c>
      <c r="Z3" t="s">
        <v>34</v>
      </c>
      <c r="AA3">
        <v>1.5</v>
      </c>
      <c r="AB3">
        <f>L3*B3</f>
        <v>561.024</v>
      </c>
      <c r="AC3">
        <f t="shared" si="0"/>
        <v>487</v>
      </c>
      <c r="AE3">
        <f>VLOOKUP($D3,Base!$A$2:$AD$392,1,TRUE)</f>
        <v>61.67</v>
      </c>
      <c r="AF3">
        <f>VLOOKUP($D3,Base!$A$2:$AD$392,3,TRUE)</f>
        <v>1096</v>
      </c>
      <c r="AG3">
        <f>VLOOKUP($D3,Base!$A$2:$AD$392,6,TRUE)</f>
        <v>59.67</v>
      </c>
      <c r="AH3">
        <f>VLOOKUP($D3,Base!$A$2:$AD$392,13,TRUE)</f>
        <v>0.128</v>
      </c>
      <c r="AI3">
        <f>VLOOKUP($D3,Base!$A$2:$AD$392,30,TRUE)</f>
        <v>140.28800000000001</v>
      </c>
    </row>
    <row r="4" spans="1:35" x14ac:dyDescent="0.25">
      <c r="A4">
        <v>3</v>
      </c>
      <c r="B4">
        <v>1078</v>
      </c>
      <c r="C4" s="1">
        <v>3.46</v>
      </c>
      <c r="D4" s="1">
        <v>83.68</v>
      </c>
      <c r="E4" s="1">
        <v>19.670000000000002</v>
      </c>
      <c r="F4">
        <v>45.92</v>
      </c>
      <c r="G4">
        <v>253.3</v>
      </c>
      <c r="H4">
        <v>-6.94</v>
      </c>
      <c r="I4">
        <v>42.15</v>
      </c>
      <c r="J4">
        <v>-31.28</v>
      </c>
      <c r="K4">
        <v>357.24</v>
      </c>
      <c r="L4">
        <v>0.58199999999999996</v>
      </c>
      <c r="M4">
        <v>7.1980000000000004</v>
      </c>
      <c r="N4">
        <v>-1.0369999999999999</v>
      </c>
      <c r="O4">
        <v>-16.649999999999999</v>
      </c>
      <c r="P4">
        <v>-2.41</v>
      </c>
      <c r="Q4">
        <v>1.86</v>
      </c>
      <c r="R4">
        <v>11.22</v>
      </c>
      <c r="S4">
        <v>0</v>
      </c>
      <c r="T4">
        <v>79.5</v>
      </c>
      <c r="U4">
        <v>0</v>
      </c>
      <c r="V4">
        <v>0</v>
      </c>
      <c r="W4">
        <v>0</v>
      </c>
      <c r="X4">
        <v>0</v>
      </c>
      <c r="Y4">
        <v>0</v>
      </c>
      <c r="Z4" t="s">
        <v>34</v>
      </c>
      <c r="AA4">
        <v>2</v>
      </c>
      <c r="AB4">
        <f>L4*B4</f>
        <v>627.39599999999996</v>
      </c>
      <c r="AC4">
        <f t="shared" si="0"/>
        <v>582</v>
      </c>
      <c r="AE4">
        <f>VLOOKUP($D4,Base!$A$2:$AD$392,1,TRUE)</f>
        <v>83.3</v>
      </c>
      <c r="AF4">
        <f>VLOOKUP($D4,Base!$A$2:$AD$392,3,TRUE)</f>
        <v>1045</v>
      </c>
      <c r="AG4">
        <f>VLOOKUP($D4,Base!$A$2:$AD$392,6,TRUE)</f>
        <v>59.62</v>
      </c>
      <c r="AH4">
        <f>VLOOKUP($D4,Base!$A$2:$AD$392,13,TRUE)</f>
        <v>0.12</v>
      </c>
      <c r="AI4">
        <f>VLOOKUP($D4,Base!$A$2:$AD$392,30,TRUE)</f>
        <v>125.39999999999999</v>
      </c>
    </row>
    <row r="5" spans="1:35" x14ac:dyDescent="0.25">
      <c r="A5">
        <v>4</v>
      </c>
      <c r="B5">
        <v>1024</v>
      </c>
      <c r="C5" s="1">
        <v>4.49</v>
      </c>
      <c r="D5" s="1">
        <v>102.99</v>
      </c>
      <c r="E5" s="1">
        <v>24.32</v>
      </c>
      <c r="F5">
        <v>45.29</v>
      </c>
      <c r="G5">
        <v>264.58</v>
      </c>
      <c r="H5">
        <v>-8.6199999999999992</v>
      </c>
      <c r="I5">
        <v>51.07</v>
      </c>
      <c r="J5">
        <v>-31.28</v>
      </c>
      <c r="K5">
        <v>357.24</v>
      </c>
      <c r="L5">
        <v>0.59299999999999997</v>
      </c>
      <c r="M5">
        <v>5.6470000000000002</v>
      </c>
      <c r="N5">
        <v>-1.03</v>
      </c>
      <c r="O5">
        <v>-18.2</v>
      </c>
      <c r="P5">
        <v>-2.08</v>
      </c>
      <c r="Q5">
        <v>2.34</v>
      </c>
      <c r="R5">
        <v>14.65</v>
      </c>
      <c r="S5">
        <v>0</v>
      </c>
      <c r="T5">
        <v>74.61</v>
      </c>
      <c r="U5">
        <v>0</v>
      </c>
      <c r="V5">
        <v>0</v>
      </c>
      <c r="W5">
        <v>0</v>
      </c>
      <c r="X5">
        <v>0</v>
      </c>
      <c r="Y5">
        <v>0</v>
      </c>
      <c r="Z5" t="s">
        <v>34</v>
      </c>
      <c r="AA5">
        <v>2.5</v>
      </c>
      <c r="AB5">
        <f>L5*B5</f>
        <v>607.23199999999997</v>
      </c>
      <c r="AC5">
        <f t="shared" si="0"/>
        <v>593</v>
      </c>
      <c r="AE5">
        <f>VLOOKUP($D5,Base!$A$2:$AD$392,1,TRUE)</f>
        <v>102.58</v>
      </c>
      <c r="AF5">
        <f>VLOOKUP($D5,Base!$A$2:$AD$392,3,TRUE)</f>
        <v>1011</v>
      </c>
      <c r="AG5">
        <f>VLOOKUP($D5,Base!$A$2:$AD$392,6,TRUE)</f>
        <v>58.36</v>
      </c>
      <c r="AH5">
        <f>VLOOKUP($D5,Base!$A$2:$AD$392,13,TRUE)</f>
        <v>0.13700000000000001</v>
      </c>
      <c r="AI5">
        <f>VLOOKUP($D5,Base!$A$2:$AD$392,30,TRUE)</f>
        <v>138.50700000000001</v>
      </c>
    </row>
    <row r="6" spans="1:35" s="5" customFormat="1" x14ac:dyDescent="0.25">
      <c r="A6" s="5">
        <v>5</v>
      </c>
      <c r="B6" s="5">
        <v>988</v>
      </c>
      <c r="C6" s="6">
        <v>5.6</v>
      </c>
      <c r="D6" s="6">
        <v>121.41</v>
      </c>
      <c r="E6" s="6">
        <v>28.34</v>
      </c>
      <c r="F6" s="5">
        <v>45.6</v>
      </c>
      <c r="G6" s="5">
        <v>271.68</v>
      </c>
      <c r="H6" s="5">
        <v>-10.220000000000001</v>
      </c>
      <c r="I6" s="5">
        <v>61.99</v>
      </c>
      <c r="J6" s="5">
        <v>-26.38</v>
      </c>
      <c r="K6" s="5">
        <v>357.24</v>
      </c>
      <c r="L6" s="5">
        <v>0.61399999999999999</v>
      </c>
      <c r="M6" s="5">
        <v>4.7329999999999997</v>
      </c>
      <c r="N6" s="5">
        <v>-1.0149999999999999</v>
      </c>
      <c r="O6" s="5">
        <v>-20</v>
      </c>
      <c r="P6" s="5">
        <v>-1.75</v>
      </c>
      <c r="Q6" s="5">
        <v>2.83</v>
      </c>
      <c r="R6" s="5">
        <v>17.510000000000002</v>
      </c>
      <c r="S6" s="11">
        <v>0</v>
      </c>
      <c r="T6" s="5">
        <v>70.239999999999995</v>
      </c>
      <c r="U6" s="5">
        <v>0</v>
      </c>
      <c r="V6" s="5">
        <v>0</v>
      </c>
      <c r="W6" s="5">
        <v>0</v>
      </c>
      <c r="X6" s="5">
        <v>0</v>
      </c>
      <c r="Y6" s="5">
        <v>0</v>
      </c>
      <c r="Z6" s="5" t="s">
        <v>34</v>
      </c>
      <c r="AA6" s="5">
        <v>3</v>
      </c>
      <c r="AB6" s="5">
        <f>L6*B6</f>
        <v>606.63199999999995</v>
      </c>
      <c r="AC6" s="5">
        <f t="shared" si="0"/>
        <v>614</v>
      </c>
      <c r="AE6">
        <f>VLOOKUP($D6,Base!$A$2:$AD$392,1,TRUE)</f>
        <v>121.3</v>
      </c>
      <c r="AF6">
        <f>VLOOKUP($D6,Base!$A$2:$AD$392,3,TRUE)</f>
        <v>985</v>
      </c>
      <c r="AG6">
        <f>VLOOKUP($D6,Base!$A$2:$AD$392,6,TRUE)</f>
        <v>58.07</v>
      </c>
      <c r="AH6">
        <f>VLOOKUP($D6,Base!$A$2:$AD$392,13,TRUE)</f>
        <v>0.16500000000000001</v>
      </c>
      <c r="AI6">
        <f>VLOOKUP($D6,Base!$A$2:$AD$392,30,TRUE)</f>
        <v>162.52500000000001</v>
      </c>
    </row>
    <row r="7" spans="1:35" x14ac:dyDescent="0.25">
      <c r="A7">
        <v>6</v>
      </c>
      <c r="B7">
        <v>960</v>
      </c>
      <c r="C7" s="1">
        <v>6.97</v>
      </c>
      <c r="D7" s="1">
        <v>137.30000000000001</v>
      </c>
      <c r="E7" s="1">
        <v>31.88</v>
      </c>
      <c r="F7">
        <v>47.04</v>
      </c>
      <c r="G7">
        <v>277.68</v>
      </c>
      <c r="H7">
        <v>-11.77</v>
      </c>
      <c r="I7">
        <v>71.61</v>
      </c>
      <c r="J7">
        <v>-29.53</v>
      </c>
      <c r="K7">
        <v>357.24</v>
      </c>
      <c r="L7">
        <v>0.65100000000000002</v>
      </c>
      <c r="M7">
        <v>4.1879999999999997</v>
      </c>
      <c r="N7">
        <v>-1.004</v>
      </c>
      <c r="O7">
        <v>-22.66</v>
      </c>
      <c r="P7">
        <v>-1.59</v>
      </c>
      <c r="Q7">
        <v>3.13</v>
      </c>
      <c r="R7">
        <v>20.52</v>
      </c>
      <c r="S7">
        <v>0</v>
      </c>
      <c r="T7">
        <v>65.94</v>
      </c>
      <c r="U7">
        <v>0</v>
      </c>
      <c r="V7">
        <v>0</v>
      </c>
      <c r="W7">
        <v>0</v>
      </c>
      <c r="X7">
        <v>0</v>
      </c>
      <c r="Y7">
        <v>0</v>
      </c>
      <c r="Z7" t="s">
        <v>34</v>
      </c>
      <c r="AA7">
        <v>3.5</v>
      </c>
      <c r="AB7">
        <f>L7*B7</f>
        <v>624.96</v>
      </c>
      <c r="AC7">
        <f t="shared" si="0"/>
        <v>651</v>
      </c>
      <c r="AE7">
        <f>VLOOKUP($D7,Base!$A$2:$AD$392,1,TRUE)</f>
        <v>137.13</v>
      </c>
      <c r="AF7">
        <f>VLOOKUP($D7,Base!$A$2:$AD$392,3,TRUE)</f>
        <v>966</v>
      </c>
      <c r="AG7">
        <f>VLOOKUP($D7,Base!$A$2:$AD$392,6,TRUE)</f>
        <v>59.01</v>
      </c>
      <c r="AH7">
        <f>VLOOKUP($D7,Base!$A$2:$AD$392,13,TRUE)</f>
        <v>0.184</v>
      </c>
      <c r="AI7">
        <f>VLOOKUP($D7,Base!$A$2:$AD$392,30,TRUE)</f>
        <v>177.744</v>
      </c>
    </row>
    <row r="8" spans="1:35" x14ac:dyDescent="0.25">
      <c r="A8">
        <v>7</v>
      </c>
      <c r="B8">
        <v>936</v>
      </c>
      <c r="C8" s="1">
        <v>7.84</v>
      </c>
      <c r="D8" s="1">
        <v>151.04</v>
      </c>
      <c r="E8" s="1">
        <v>34.83</v>
      </c>
      <c r="F8">
        <v>47.56</v>
      </c>
      <c r="G8">
        <v>283.27999999999997</v>
      </c>
      <c r="H8">
        <v>-13.39</v>
      </c>
      <c r="I8">
        <v>80.36</v>
      </c>
      <c r="J8">
        <v>-35.6</v>
      </c>
      <c r="K8">
        <v>357.24</v>
      </c>
      <c r="L8">
        <v>0.63900000000000001</v>
      </c>
      <c r="M8">
        <v>3.7029999999999998</v>
      </c>
      <c r="N8">
        <v>-0.998</v>
      </c>
      <c r="O8">
        <v>-26.51</v>
      </c>
      <c r="P8">
        <v>-1.63</v>
      </c>
      <c r="Q8">
        <v>3.53</v>
      </c>
      <c r="R8">
        <v>23.08</v>
      </c>
      <c r="S8">
        <v>0</v>
      </c>
      <c r="T8">
        <v>62.39</v>
      </c>
      <c r="U8">
        <v>0</v>
      </c>
      <c r="V8">
        <v>0</v>
      </c>
      <c r="W8">
        <v>0</v>
      </c>
      <c r="X8">
        <v>0</v>
      </c>
      <c r="Y8">
        <v>0</v>
      </c>
      <c r="Z8" t="s">
        <v>34</v>
      </c>
      <c r="AA8">
        <v>4</v>
      </c>
      <c r="AB8">
        <f>L8*B8</f>
        <v>598.10400000000004</v>
      </c>
      <c r="AC8">
        <f t="shared" si="0"/>
        <v>639</v>
      </c>
      <c r="AE8">
        <f>VLOOKUP($D8,Base!$A$2:$AD$392,1,TRUE)</f>
        <v>150.91999999999999</v>
      </c>
      <c r="AF8">
        <f>VLOOKUP($D8,Base!$A$2:$AD$392,3,TRUE)</f>
        <v>949</v>
      </c>
      <c r="AG8">
        <f>VLOOKUP($D8,Base!$A$2:$AD$392,6,TRUE)</f>
        <v>58.9</v>
      </c>
      <c r="AH8">
        <f>VLOOKUP($D8,Base!$A$2:$AD$392,13,TRUE)</f>
        <v>0.20499999999999999</v>
      </c>
      <c r="AI8">
        <f>VLOOKUP($D8,Base!$A$2:$AD$392,30,TRUE)</f>
        <v>194.54499999999999</v>
      </c>
    </row>
    <row r="9" spans="1:35" x14ac:dyDescent="0.25">
      <c r="A9">
        <v>8</v>
      </c>
      <c r="B9">
        <v>924</v>
      </c>
      <c r="C9" s="1">
        <v>8.5299999999999994</v>
      </c>
      <c r="D9" s="1">
        <v>163.97</v>
      </c>
      <c r="E9" s="1">
        <v>37.770000000000003</v>
      </c>
      <c r="F9">
        <v>47.18</v>
      </c>
      <c r="G9">
        <v>288.7</v>
      </c>
      <c r="H9">
        <v>-14.94</v>
      </c>
      <c r="I9">
        <v>88.27</v>
      </c>
      <c r="J9">
        <v>-45.14</v>
      </c>
      <c r="K9">
        <v>357.24</v>
      </c>
      <c r="L9">
        <v>0.61499999999999999</v>
      </c>
      <c r="M9">
        <v>3.2639999999999998</v>
      </c>
      <c r="N9">
        <v>-0.99199999999999999</v>
      </c>
      <c r="O9">
        <v>-29.42</v>
      </c>
      <c r="P9">
        <v>-1.53</v>
      </c>
      <c r="Q9">
        <v>3.9</v>
      </c>
      <c r="R9">
        <v>25.54</v>
      </c>
      <c r="S9">
        <v>0</v>
      </c>
      <c r="T9">
        <v>59.31</v>
      </c>
      <c r="U9">
        <v>0</v>
      </c>
      <c r="V9">
        <v>0</v>
      </c>
      <c r="W9">
        <v>0</v>
      </c>
      <c r="X9">
        <v>0</v>
      </c>
      <c r="Y9">
        <v>0</v>
      </c>
      <c r="Z9" t="s">
        <v>34</v>
      </c>
      <c r="AA9">
        <v>4.5</v>
      </c>
      <c r="AB9">
        <f>L9*B9</f>
        <v>568.26</v>
      </c>
      <c r="AC9">
        <f t="shared" si="0"/>
        <v>615</v>
      </c>
      <c r="AE9">
        <f>VLOOKUP($D9,Base!$A$2:$AD$392,1,TRUE)</f>
        <v>163.96</v>
      </c>
      <c r="AF9">
        <f>VLOOKUP($D9,Base!$A$2:$AD$392,3,TRUE)</f>
        <v>939</v>
      </c>
      <c r="AG9">
        <f>VLOOKUP($D9,Base!$A$2:$AD$392,6,TRUE)</f>
        <v>58.15</v>
      </c>
      <c r="AH9">
        <f>VLOOKUP($D9,Base!$A$2:$AD$392,13,TRUE)</f>
        <v>0.20899999999999999</v>
      </c>
      <c r="AI9">
        <f>VLOOKUP($D9,Base!$A$2:$AD$392,30,TRUE)</f>
        <v>196.251</v>
      </c>
    </row>
    <row r="10" spans="1:35" x14ac:dyDescent="0.25">
      <c r="A10">
        <v>9</v>
      </c>
      <c r="B10">
        <v>916</v>
      </c>
      <c r="C10" s="1">
        <v>8.4600000000000009</v>
      </c>
      <c r="D10" s="1">
        <v>173.55</v>
      </c>
      <c r="E10" s="1">
        <v>39.19</v>
      </c>
      <c r="F10">
        <v>47.01</v>
      </c>
      <c r="G10">
        <v>291.43</v>
      </c>
      <c r="H10">
        <v>-16.38</v>
      </c>
      <c r="I10">
        <v>97.57</v>
      </c>
      <c r="J10">
        <v>-45.14</v>
      </c>
      <c r="K10">
        <v>357.24</v>
      </c>
      <c r="L10">
        <v>0.55100000000000005</v>
      </c>
      <c r="M10">
        <v>2.927</v>
      </c>
      <c r="N10">
        <v>-0.98</v>
      </c>
      <c r="O10">
        <v>-31.75</v>
      </c>
      <c r="P10">
        <v>-1.4</v>
      </c>
      <c r="Q10">
        <v>4.37</v>
      </c>
      <c r="R10">
        <v>26.86</v>
      </c>
      <c r="S10">
        <v>0</v>
      </c>
      <c r="T10">
        <v>57.31</v>
      </c>
      <c r="U10">
        <v>0</v>
      </c>
      <c r="V10">
        <v>0</v>
      </c>
      <c r="W10">
        <v>0</v>
      </c>
      <c r="X10">
        <v>0</v>
      </c>
      <c r="Y10">
        <v>0</v>
      </c>
      <c r="Z10" t="s">
        <v>34</v>
      </c>
      <c r="AA10">
        <v>5</v>
      </c>
      <c r="AB10">
        <f>L10*B10</f>
        <v>504.71600000000007</v>
      </c>
      <c r="AC10">
        <f t="shared" si="0"/>
        <v>551</v>
      </c>
      <c r="AE10">
        <f>VLOOKUP($D10,Base!$A$2:$AD$392,1,TRUE)</f>
        <v>173.31</v>
      </c>
      <c r="AF10">
        <f>VLOOKUP($D10,Base!$A$2:$AD$392,3,TRUE)</f>
        <v>933</v>
      </c>
      <c r="AG10">
        <f>VLOOKUP($D10,Base!$A$2:$AD$392,6,TRUE)</f>
        <v>56.7</v>
      </c>
      <c r="AH10">
        <f>VLOOKUP($D10,Base!$A$2:$AD$392,13,TRUE)</f>
        <v>0.22500000000000001</v>
      </c>
      <c r="AI10">
        <f>VLOOKUP($D10,Base!$A$2:$AD$392,30,TRUE)</f>
        <v>209.92500000000001</v>
      </c>
    </row>
    <row r="11" spans="1:35" s="7" customFormat="1" x14ac:dyDescent="0.25">
      <c r="A11" s="7">
        <v>10</v>
      </c>
      <c r="B11" s="7">
        <v>901</v>
      </c>
      <c r="C11" s="8">
        <v>9.2799999999999994</v>
      </c>
      <c r="D11" s="8">
        <v>184.49</v>
      </c>
      <c r="E11" s="8">
        <v>41.4</v>
      </c>
      <c r="F11" s="7">
        <v>47.56</v>
      </c>
      <c r="G11" s="7">
        <v>293.43</v>
      </c>
      <c r="H11" s="7">
        <v>-17.77</v>
      </c>
      <c r="I11" s="7">
        <v>107.52</v>
      </c>
      <c r="J11" s="7">
        <v>-46.4</v>
      </c>
      <c r="K11" s="7">
        <v>357.24</v>
      </c>
      <c r="L11" s="7">
        <v>0.55100000000000005</v>
      </c>
      <c r="M11" s="7">
        <v>2.7</v>
      </c>
      <c r="N11" s="7">
        <v>-0.96699999999999997</v>
      </c>
      <c r="O11" s="7">
        <v>-33.67</v>
      </c>
      <c r="P11" s="7">
        <v>-1.29</v>
      </c>
      <c r="Q11" s="7">
        <v>4.55</v>
      </c>
      <c r="R11" s="7">
        <v>29.3</v>
      </c>
      <c r="S11" s="7">
        <v>0</v>
      </c>
      <c r="T11" s="7">
        <v>54.38</v>
      </c>
      <c r="U11" s="7">
        <v>0</v>
      </c>
      <c r="V11" s="7">
        <v>0</v>
      </c>
      <c r="W11" s="7">
        <v>0</v>
      </c>
      <c r="X11" s="7">
        <v>0</v>
      </c>
      <c r="Y11" s="7">
        <v>0</v>
      </c>
      <c r="Z11" s="7" t="s">
        <v>34</v>
      </c>
      <c r="AA11" s="7">
        <v>5.5</v>
      </c>
      <c r="AB11" s="7">
        <f>L11*B11</f>
        <v>496.45100000000002</v>
      </c>
      <c r="AC11" s="7">
        <f t="shared" si="0"/>
        <v>551</v>
      </c>
      <c r="AE11">
        <f>VLOOKUP($D11,Base!$A$2:$AD$392,1,TRUE)</f>
        <v>184.35</v>
      </c>
      <c r="AF11">
        <f>VLOOKUP($D11,Base!$A$2:$AD$392,3,TRUE)</f>
        <v>928</v>
      </c>
      <c r="AG11">
        <f>VLOOKUP($D11,Base!$A$2:$AD$392,6,TRUE)</f>
        <v>58.3</v>
      </c>
      <c r="AH11">
        <f>VLOOKUP($D11,Base!$A$2:$AD$392,13,TRUE)</f>
        <v>0.221</v>
      </c>
      <c r="AI11">
        <f>VLOOKUP($D11,Base!$A$2:$AD$392,30,TRUE)</f>
        <v>205.08799999999999</v>
      </c>
    </row>
    <row r="12" spans="1:35" x14ac:dyDescent="0.25">
      <c r="A12">
        <v>11</v>
      </c>
      <c r="B12">
        <v>894</v>
      </c>
      <c r="C12" s="1">
        <v>9.69</v>
      </c>
      <c r="D12" s="1">
        <v>194.45</v>
      </c>
      <c r="E12" s="1">
        <v>42.95</v>
      </c>
      <c r="F12">
        <v>47.99</v>
      </c>
      <c r="G12">
        <v>295.95999999999998</v>
      </c>
      <c r="H12">
        <v>-19.149999999999999</v>
      </c>
      <c r="I12">
        <v>118.02</v>
      </c>
      <c r="J12">
        <v>-50.62</v>
      </c>
      <c r="K12">
        <v>357.24</v>
      </c>
      <c r="L12">
        <v>0.52700000000000002</v>
      </c>
      <c r="M12">
        <v>2.496</v>
      </c>
      <c r="N12">
        <v>-0.95599999999999996</v>
      </c>
      <c r="O12">
        <v>-36.53</v>
      </c>
      <c r="P12">
        <v>-1.26</v>
      </c>
      <c r="Q12">
        <v>4.8099999999999996</v>
      </c>
      <c r="R12">
        <v>30.98</v>
      </c>
      <c r="S12">
        <v>0</v>
      </c>
      <c r="T12">
        <v>52.35</v>
      </c>
      <c r="U12">
        <v>0</v>
      </c>
      <c r="V12">
        <v>0</v>
      </c>
      <c r="W12">
        <v>0</v>
      </c>
      <c r="X12">
        <v>0</v>
      </c>
      <c r="Y12">
        <v>0</v>
      </c>
      <c r="Z12" t="s">
        <v>34</v>
      </c>
      <c r="AA12">
        <v>6</v>
      </c>
      <c r="AB12">
        <f>L12*B12</f>
        <v>471.13800000000003</v>
      </c>
      <c r="AC12">
        <f t="shared" si="0"/>
        <v>527</v>
      </c>
      <c r="AE12">
        <f>VLOOKUP($D12,Base!$A$2:$AD$392,1,TRUE)</f>
        <v>194.22</v>
      </c>
      <c r="AF12">
        <f>VLOOKUP($D12,Base!$A$2:$AD$392,3,TRUE)</f>
        <v>918</v>
      </c>
      <c r="AG12">
        <f>VLOOKUP($D12,Base!$A$2:$AD$392,6,TRUE)</f>
        <v>58.28</v>
      </c>
      <c r="AH12">
        <f>VLOOKUP($D12,Base!$A$2:$AD$392,13,TRUE)</f>
        <v>0.247</v>
      </c>
      <c r="AI12">
        <f>VLOOKUP($D12,Base!$A$2:$AD$392,30,TRUE)</f>
        <v>226.74600000000001</v>
      </c>
    </row>
    <row r="13" spans="1:35" x14ac:dyDescent="0.25">
      <c r="A13">
        <v>12</v>
      </c>
      <c r="B13">
        <v>885</v>
      </c>
      <c r="C13" s="1">
        <v>10.029999999999999</v>
      </c>
      <c r="D13" s="1">
        <v>203.46</v>
      </c>
      <c r="E13" s="1">
        <v>44.75</v>
      </c>
      <c r="F13">
        <v>47.72</v>
      </c>
      <c r="G13">
        <v>298.41000000000003</v>
      </c>
      <c r="H13">
        <v>-20.49</v>
      </c>
      <c r="I13">
        <v>126.57</v>
      </c>
      <c r="J13">
        <v>-54.84</v>
      </c>
      <c r="K13">
        <v>357.24</v>
      </c>
      <c r="L13">
        <v>0.502</v>
      </c>
      <c r="M13">
        <v>2.2919999999999998</v>
      </c>
      <c r="N13">
        <v>-0.94799999999999995</v>
      </c>
      <c r="O13">
        <v>-38.950000000000003</v>
      </c>
      <c r="P13">
        <v>-1.28</v>
      </c>
      <c r="Q13">
        <v>4.97</v>
      </c>
      <c r="R13">
        <v>32.99</v>
      </c>
      <c r="S13">
        <v>0</v>
      </c>
      <c r="T13">
        <v>49.94</v>
      </c>
      <c r="U13">
        <v>0</v>
      </c>
      <c r="V13">
        <v>0</v>
      </c>
      <c r="W13">
        <v>0</v>
      </c>
      <c r="X13">
        <v>0</v>
      </c>
      <c r="Y13">
        <v>0</v>
      </c>
      <c r="Z13" t="s">
        <v>34</v>
      </c>
      <c r="AA13">
        <v>6.5</v>
      </c>
      <c r="AB13">
        <f>L13*B13</f>
        <v>444.27</v>
      </c>
      <c r="AC13">
        <f t="shared" si="0"/>
        <v>502</v>
      </c>
      <c r="AE13">
        <f>VLOOKUP($D13,Base!$A$2:$AD$392,1,TRUE)</f>
        <v>203.35</v>
      </c>
      <c r="AF13">
        <f>VLOOKUP($D13,Base!$A$2:$AD$392,3,TRUE)</f>
        <v>910</v>
      </c>
      <c r="AG13">
        <f>VLOOKUP($D13,Base!$A$2:$AD$392,6,TRUE)</f>
        <v>59.56</v>
      </c>
      <c r="AH13">
        <f>VLOOKUP($D13,Base!$A$2:$AD$392,13,TRUE)</f>
        <v>0.26800000000000002</v>
      </c>
      <c r="AI13">
        <f>VLOOKUP($D13,Base!$A$2:$AD$392,30,TRUE)</f>
        <v>243.88000000000002</v>
      </c>
    </row>
    <row r="14" spans="1:35" x14ac:dyDescent="0.25">
      <c r="A14">
        <v>13</v>
      </c>
      <c r="B14">
        <v>880</v>
      </c>
      <c r="C14" s="1">
        <v>10.44</v>
      </c>
      <c r="D14" s="1">
        <v>213.13</v>
      </c>
      <c r="E14" s="1">
        <v>46.7</v>
      </c>
      <c r="F14">
        <v>47.28</v>
      </c>
      <c r="G14">
        <v>301.3</v>
      </c>
      <c r="H14">
        <v>-21.83</v>
      </c>
      <c r="I14">
        <v>135.87</v>
      </c>
      <c r="J14">
        <v>-59.05</v>
      </c>
      <c r="K14">
        <v>357.24</v>
      </c>
      <c r="L14">
        <v>0.48699999999999999</v>
      </c>
      <c r="M14">
        <v>2.1139999999999999</v>
      </c>
      <c r="N14">
        <v>-0.93799999999999994</v>
      </c>
      <c r="O14">
        <v>-40.92</v>
      </c>
      <c r="P14">
        <v>-1.25</v>
      </c>
      <c r="Q14">
        <v>5.1100000000000003</v>
      </c>
      <c r="R14">
        <v>35.57</v>
      </c>
      <c r="S14">
        <v>0</v>
      </c>
      <c r="T14">
        <v>47.16</v>
      </c>
      <c r="U14">
        <v>0</v>
      </c>
      <c r="V14">
        <v>0</v>
      </c>
      <c r="W14">
        <v>0</v>
      </c>
      <c r="X14">
        <v>0</v>
      </c>
      <c r="Y14">
        <v>0</v>
      </c>
      <c r="Z14" t="s">
        <v>34</v>
      </c>
      <c r="AA14">
        <v>7</v>
      </c>
      <c r="AB14">
        <f>L14*B14</f>
        <v>428.56</v>
      </c>
      <c r="AC14">
        <f t="shared" si="0"/>
        <v>487</v>
      </c>
      <c r="AE14">
        <f>VLOOKUP($D14,Base!$A$2:$AD$392,1,TRUE)</f>
        <v>212.54</v>
      </c>
      <c r="AF14">
        <f>VLOOKUP($D14,Base!$A$2:$AD$392,3,TRUE)</f>
        <v>907</v>
      </c>
      <c r="AG14">
        <f>VLOOKUP($D14,Base!$A$2:$AD$392,6,TRUE)</f>
        <v>59.21</v>
      </c>
      <c r="AH14">
        <f>VLOOKUP($D14,Base!$A$2:$AD$392,13,TRUE)</f>
        <v>0.28100000000000003</v>
      </c>
      <c r="AI14">
        <f>VLOOKUP($D14,Base!$A$2:$AD$392,30,TRUE)</f>
        <v>254.86700000000002</v>
      </c>
    </row>
    <row r="15" spans="1:35" x14ac:dyDescent="0.25">
      <c r="A15">
        <v>14</v>
      </c>
      <c r="B15">
        <v>872</v>
      </c>
      <c r="C15" s="1">
        <v>10.6</v>
      </c>
      <c r="D15" s="1">
        <v>220.74</v>
      </c>
      <c r="E15" s="1">
        <v>48.05</v>
      </c>
      <c r="F15">
        <v>46.9</v>
      </c>
      <c r="G15">
        <v>302.8</v>
      </c>
      <c r="H15">
        <v>-22.97</v>
      </c>
      <c r="I15">
        <v>144.85</v>
      </c>
      <c r="J15">
        <v>-63.27</v>
      </c>
      <c r="K15">
        <v>357.24</v>
      </c>
      <c r="L15">
        <v>0.46100000000000002</v>
      </c>
      <c r="M15">
        <v>1.958</v>
      </c>
      <c r="N15">
        <v>-0.92300000000000004</v>
      </c>
      <c r="O15">
        <v>-42.84</v>
      </c>
      <c r="P15">
        <v>-1.19</v>
      </c>
      <c r="Q15">
        <v>5.16</v>
      </c>
      <c r="R15">
        <v>37.39</v>
      </c>
      <c r="S15">
        <v>0</v>
      </c>
      <c r="T15">
        <v>45.18</v>
      </c>
      <c r="U15">
        <v>0</v>
      </c>
      <c r="V15">
        <v>0</v>
      </c>
      <c r="W15">
        <v>0</v>
      </c>
      <c r="X15">
        <v>0</v>
      </c>
      <c r="Y15">
        <v>0</v>
      </c>
      <c r="Z15" t="s">
        <v>34</v>
      </c>
      <c r="AA15">
        <v>7.5</v>
      </c>
      <c r="AB15">
        <f>L15*B15</f>
        <v>401.99200000000002</v>
      </c>
      <c r="AC15">
        <f t="shared" si="0"/>
        <v>461</v>
      </c>
      <c r="AE15">
        <f>VLOOKUP($D15,Base!$A$2:$AD$392,1,TRUE)</f>
        <v>220.02</v>
      </c>
      <c r="AF15">
        <f>VLOOKUP($D15,Base!$A$2:$AD$392,3,TRUE)</f>
        <v>899</v>
      </c>
      <c r="AG15">
        <f>VLOOKUP($D15,Base!$A$2:$AD$392,6,TRUE)</f>
        <v>59.96</v>
      </c>
      <c r="AH15">
        <f>VLOOKUP($D15,Base!$A$2:$AD$392,13,TRUE)</f>
        <v>0.3</v>
      </c>
      <c r="AI15">
        <f>VLOOKUP($D15,Base!$A$2:$AD$392,30,TRUE)</f>
        <v>269.7</v>
      </c>
    </row>
    <row r="16" spans="1:35" x14ac:dyDescent="0.25">
      <c r="A16">
        <v>15</v>
      </c>
      <c r="B16">
        <v>864</v>
      </c>
      <c r="C16" s="1">
        <v>11.43</v>
      </c>
      <c r="D16" s="1">
        <v>230.99</v>
      </c>
      <c r="E16" s="1">
        <v>50.35</v>
      </c>
      <c r="F16">
        <v>46.32</v>
      </c>
      <c r="G16">
        <v>305.58999999999997</v>
      </c>
      <c r="H16">
        <v>-23.94</v>
      </c>
      <c r="I16">
        <v>155.36000000000001</v>
      </c>
      <c r="J16">
        <v>-67.650000000000006</v>
      </c>
      <c r="K16">
        <v>357.24</v>
      </c>
      <c r="L16">
        <v>0.46700000000000003</v>
      </c>
      <c r="M16">
        <v>1.8169999999999999</v>
      </c>
      <c r="N16">
        <v>-0.90300000000000002</v>
      </c>
      <c r="O16">
        <v>-44.15</v>
      </c>
      <c r="P16">
        <v>-1.1399999999999999</v>
      </c>
      <c r="Q16">
        <v>5.44</v>
      </c>
      <c r="R16">
        <v>40.39</v>
      </c>
      <c r="S16">
        <v>0</v>
      </c>
      <c r="T16">
        <v>41.78</v>
      </c>
      <c r="U16">
        <v>0</v>
      </c>
      <c r="V16">
        <v>0</v>
      </c>
      <c r="W16">
        <v>0</v>
      </c>
      <c r="X16">
        <v>0</v>
      </c>
      <c r="Y16">
        <v>0</v>
      </c>
      <c r="Z16" t="s">
        <v>34</v>
      </c>
      <c r="AA16">
        <v>8</v>
      </c>
      <c r="AB16">
        <f>L16*B16</f>
        <v>403.488</v>
      </c>
      <c r="AC16">
        <f t="shared" si="0"/>
        <v>467</v>
      </c>
      <c r="AE16">
        <f>VLOOKUP($D16,Base!$A$2:$AD$392,1,TRUE)</f>
        <v>230.52</v>
      </c>
      <c r="AF16">
        <f>VLOOKUP($D16,Base!$A$2:$AD$392,3,TRUE)</f>
        <v>889</v>
      </c>
      <c r="AG16">
        <f>VLOOKUP($D16,Base!$A$2:$AD$392,6,TRUE)</f>
        <v>61.08</v>
      </c>
      <c r="AH16">
        <f>VLOOKUP($D16,Base!$A$2:$AD$392,13,TRUE)</f>
        <v>0.33100000000000002</v>
      </c>
      <c r="AI16">
        <f>VLOOKUP($D16,Base!$A$2:$AD$392,30,TRUE)</f>
        <v>294.25900000000001</v>
      </c>
    </row>
    <row r="33" spans="19:19" x14ac:dyDescent="0.25">
      <c r="S33" s="4"/>
    </row>
    <row r="41" spans="19:19" x14ac:dyDescent="0.25">
      <c r="S41" s="4"/>
    </row>
    <row r="48" spans="19:19" x14ac:dyDescent="0.25">
      <c r="S48" s="4"/>
    </row>
    <row r="67" spans="19:19" x14ac:dyDescent="0.25">
      <c r="S67" s="4"/>
    </row>
    <row r="84" spans="19:19" x14ac:dyDescent="0.25">
      <c r="S84" s="4"/>
    </row>
    <row r="85" spans="19:19" x14ac:dyDescent="0.25">
      <c r="S85" s="4"/>
    </row>
    <row r="101" spans="19:19" x14ac:dyDescent="0.25">
      <c r="S101" s="4"/>
    </row>
    <row r="102" spans="19:19" x14ac:dyDescent="0.25">
      <c r="S102" s="4"/>
    </row>
    <row r="118" spans="19:19" x14ac:dyDescent="0.25">
      <c r="S118" s="4"/>
    </row>
    <row r="119" spans="19:19" x14ac:dyDescent="0.25">
      <c r="S119" s="4"/>
    </row>
    <row r="135" spans="19:19" x14ac:dyDescent="0.25">
      <c r="S135" s="4"/>
    </row>
    <row r="136" spans="19:19" x14ac:dyDescent="0.25">
      <c r="S136" s="4"/>
    </row>
    <row r="152" spans="19:19" x14ac:dyDescent="0.25">
      <c r="S152" s="4"/>
    </row>
    <row r="153" spans="19:19" x14ac:dyDescent="0.25">
      <c r="S153" s="4"/>
    </row>
  </sheetData>
  <sortState ref="A2:BE16">
    <sortCondition ref="A8"/>
  </sortState>
  <pageMargins left="0.7" right="0.7" top="0.75" bottom="0.75" header="0.3" footer="0.3"/>
  <pageSetup orientation="portrait" horizontalDpi="4294967294"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1"/>
  <sheetViews>
    <sheetView workbookViewId="0">
      <pane ySplit="1" topLeftCell="A2" activePane="bottomLeft" state="frozen"/>
      <selection pane="bottomLeft" activeCell="A2" sqref="A2"/>
    </sheetView>
  </sheetViews>
  <sheetFormatPr defaultRowHeight="15" x14ac:dyDescent="0.25"/>
  <cols>
    <col min="1" max="1" width="3.7109375" bestFit="1" customWidth="1"/>
    <col min="2" max="2" width="5" bestFit="1" customWidth="1"/>
    <col min="3" max="3" width="6" style="1" bestFit="1" customWidth="1"/>
    <col min="4" max="4" width="7.28515625" style="1" bestFit="1" customWidth="1"/>
    <col min="5" max="5" width="6.28515625" style="1" bestFit="1" customWidth="1"/>
    <col min="6" max="6" width="6" bestFit="1" customWidth="1"/>
    <col min="7" max="7" width="7" bestFit="1" customWidth="1"/>
    <col min="8" max="8" width="6.7109375" bestFit="1" customWidth="1"/>
    <col min="9" max="9" width="7" bestFit="1" customWidth="1"/>
    <col min="10" max="10" width="6.7109375" bestFit="1" customWidth="1"/>
    <col min="11" max="11" width="7" bestFit="1" customWidth="1"/>
    <col min="12" max="12" width="5" bestFit="1" customWidth="1"/>
    <col min="13" max="13" width="5.42578125" customWidth="1"/>
    <col min="14" max="14" width="5.7109375" bestFit="1" customWidth="1"/>
    <col min="15" max="16" width="7" bestFit="1" customWidth="1"/>
    <col min="17" max="17" width="6.7109375" bestFit="1" customWidth="1"/>
    <col min="18" max="18" width="5" bestFit="1" customWidth="1"/>
    <col min="19" max="20" width="6" bestFit="1" customWidth="1"/>
    <col min="21" max="21" width="3.7109375" bestFit="1" customWidth="1"/>
    <col min="22" max="22" width="6" bestFit="1" customWidth="1"/>
    <col min="23" max="23" width="5.140625" customWidth="1"/>
    <col min="24" max="24" width="3.7109375" bestFit="1" customWidth="1"/>
    <col min="25" max="25" width="6" bestFit="1" customWidth="1"/>
    <col min="26" max="26" width="30" bestFit="1" customWidth="1"/>
    <col min="27" max="27" width="4" bestFit="1" customWidth="1"/>
    <col min="28" max="28" width="3.7109375" bestFit="1" customWidth="1"/>
  </cols>
  <sheetData>
    <row r="1" spans="1:32" ht="158.25" x14ac:dyDescent="0.25">
      <c r="A1" s="2" t="s">
        <v>0</v>
      </c>
      <c r="B1" s="2" t="s">
        <v>1</v>
      </c>
      <c r="C1" s="3" t="s">
        <v>2</v>
      </c>
      <c r="D1" s="3" t="s">
        <v>3</v>
      </c>
      <c r="E1" s="3" t="s">
        <v>4</v>
      </c>
      <c r="F1" s="2" t="s">
        <v>5</v>
      </c>
      <c r="G1" s="2" t="s">
        <v>6</v>
      </c>
      <c r="H1" s="2" t="s">
        <v>7</v>
      </c>
      <c r="I1" s="2" t="s">
        <v>8</v>
      </c>
      <c r="J1" s="2" t="s">
        <v>11</v>
      </c>
      <c r="K1" s="2" t="s">
        <v>12</v>
      </c>
      <c r="L1" s="15" t="s">
        <v>443</v>
      </c>
      <c r="M1" s="2" t="s">
        <v>444</v>
      </c>
      <c r="N1" s="2" t="s">
        <v>445</v>
      </c>
      <c r="O1" s="2" t="s">
        <v>9</v>
      </c>
      <c r="P1" s="2" t="s">
        <v>447</v>
      </c>
      <c r="Q1" s="2" t="s">
        <v>15</v>
      </c>
      <c r="R1" s="2" t="s">
        <v>16</v>
      </c>
      <c r="S1" s="2" t="s">
        <v>17</v>
      </c>
      <c r="T1" s="2" t="s">
        <v>18</v>
      </c>
      <c r="U1" s="2" t="s">
        <v>19</v>
      </c>
      <c r="V1" s="2" t="s">
        <v>20</v>
      </c>
      <c r="W1" s="2" t="s">
        <v>21</v>
      </c>
      <c r="X1" s="2" t="s">
        <v>22</v>
      </c>
      <c r="Y1" s="2" t="s">
        <v>27</v>
      </c>
      <c r="Z1" s="2" t="s">
        <v>10</v>
      </c>
      <c r="AA1" s="2" t="s">
        <v>24</v>
      </c>
      <c r="AB1" s="2" t="s">
        <v>25</v>
      </c>
      <c r="AC1" s="2"/>
      <c r="AD1" s="2" t="s">
        <v>448</v>
      </c>
      <c r="AE1" s="2" t="s">
        <v>446</v>
      </c>
      <c r="AF1" s="2" t="s">
        <v>29</v>
      </c>
    </row>
    <row r="2" spans="1:32" x14ac:dyDescent="0.25">
      <c r="A2">
        <v>1</v>
      </c>
      <c r="B2">
        <v>2190</v>
      </c>
      <c r="C2" s="1">
        <v>-0.15</v>
      </c>
      <c r="D2" s="1">
        <v>4.5</v>
      </c>
      <c r="E2" s="1">
        <v>47.12</v>
      </c>
      <c r="F2">
        <v>3.52</v>
      </c>
      <c r="G2">
        <v>5.67</v>
      </c>
      <c r="H2">
        <v>-3.42</v>
      </c>
      <c r="I2">
        <v>3.46</v>
      </c>
      <c r="J2">
        <v>-16.48</v>
      </c>
      <c r="K2">
        <v>43.19</v>
      </c>
      <c r="L2">
        <v>-6.0999999999999999E-2</v>
      </c>
      <c r="M2">
        <v>1.02</v>
      </c>
      <c r="N2">
        <v>-1.024</v>
      </c>
      <c r="O2">
        <v>-8.76</v>
      </c>
      <c r="P2">
        <v>-2.2799999999999998</v>
      </c>
      <c r="Q2">
        <v>0.14000000000000001</v>
      </c>
      <c r="R2">
        <v>0</v>
      </c>
      <c r="S2">
        <v>0</v>
      </c>
      <c r="T2">
        <v>52.79</v>
      </c>
      <c r="U2">
        <v>0</v>
      </c>
      <c r="V2">
        <v>45.48</v>
      </c>
      <c r="W2">
        <v>0</v>
      </c>
      <c r="X2">
        <v>0</v>
      </c>
      <c r="Y2">
        <v>0</v>
      </c>
      <c r="Z2" t="s">
        <v>35</v>
      </c>
      <c r="AA2">
        <v>1</v>
      </c>
      <c r="AB2">
        <v>1</v>
      </c>
      <c r="AD2">
        <f>L2*1000</f>
        <v>-61</v>
      </c>
      <c r="AE2">
        <f>B2*L2</f>
        <v>-133.59</v>
      </c>
      <c r="AF2" t="str">
        <f t="shared" ref="AF2:AF65" si="0">AA2&amp;"/"&amp;(AA2*AB2)</f>
        <v>1/1</v>
      </c>
    </row>
    <row r="3" spans="1:32" x14ac:dyDescent="0.25">
      <c r="A3">
        <v>2</v>
      </c>
      <c r="B3">
        <v>1930</v>
      </c>
      <c r="C3" s="1">
        <v>0</v>
      </c>
      <c r="D3" s="1">
        <v>8.07</v>
      </c>
      <c r="E3" s="1">
        <v>50.16</v>
      </c>
      <c r="F3">
        <v>5.15</v>
      </c>
      <c r="G3">
        <v>9.7200000000000006</v>
      </c>
      <c r="H3">
        <v>-5.18</v>
      </c>
      <c r="I3">
        <v>6.41</v>
      </c>
      <c r="J3">
        <v>-22.1</v>
      </c>
      <c r="K3">
        <v>43.19</v>
      </c>
      <c r="L3">
        <v>-8.9999999999999993E-3</v>
      </c>
      <c r="M3">
        <v>1.002</v>
      </c>
      <c r="N3">
        <v>-1.026</v>
      </c>
      <c r="O3">
        <v>-12.27</v>
      </c>
      <c r="P3">
        <v>-2.08</v>
      </c>
      <c r="Q3">
        <v>0.26</v>
      </c>
      <c r="R3">
        <v>0</v>
      </c>
      <c r="S3">
        <v>0</v>
      </c>
      <c r="T3">
        <v>49.64</v>
      </c>
      <c r="U3">
        <v>0</v>
      </c>
      <c r="V3">
        <v>47.72</v>
      </c>
      <c r="W3">
        <v>0</v>
      </c>
      <c r="X3">
        <v>0</v>
      </c>
      <c r="Y3">
        <v>0</v>
      </c>
      <c r="Z3" t="s">
        <v>35</v>
      </c>
      <c r="AA3">
        <v>1.5</v>
      </c>
      <c r="AB3">
        <v>1</v>
      </c>
      <c r="AD3">
        <f t="shared" ref="AD3:AD66" si="1">L3*1000</f>
        <v>-9</v>
      </c>
      <c r="AE3">
        <f>B3*L3</f>
        <v>-17.369999999999997</v>
      </c>
      <c r="AF3" t="str">
        <f t="shared" si="0"/>
        <v>1.5/1.5</v>
      </c>
    </row>
    <row r="4" spans="1:32" x14ac:dyDescent="0.25">
      <c r="A4">
        <v>3</v>
      </c>
      <c r="B4">
        <v>1719</v>
      </c>
      <c r="C4" s="1">
        <v>0.08</v>
      </c>
      <c r="D4" s="1">
        <v>12.51</v>
      </c>
      <c r="E4" s="1">
        <v>51.54</v>
      </c>
      <c r="F4">
        <v>6.69</v>
      </c>
      <c r="G4">
        <v>14.99</v>
      </c>
      <c r="H4">
        <v>-6.95</v>
      </c>
      <c r="I4">
        <v>9.86</v>
      </c>
      <c r="J4">
        <v>-22.1</v>
      </c>
      <c r="K4">
        <v>24.62</v>
      </c>
      <c r="L4">
        <v>1.6E-2</v>
      </c>
      <c r="M4">
        <v>0.99299999999999999</v>
      </c>
      <c r="N4">
        <v>-1.0229999999999999</v>
      </c>
      <c r="O4">
        <v>-14.34</v>
      </c>
      <c r="P4">
        <v>-1.91</v>
      </c>
      <c r="Q4">
        <v>0.28999999999999998</v>
      </c>
      <c r="R4">
        <v>0</v>
      </c>
      <c r="S4">
        <v>0</v>
      </c>
      <c r="T4">
        <v>48.17</v>
      </c>
      <c r="U4">
        <v>0</v>
      </c>
      <c r="V4">
        <v>48.63</v>
      </c>
      <c r="W4">
        <v>0</v>
      </c>
      <c r="X4">
        <v>0</v>
      </c>
      <c r="Y4">
        <v>0</v>
      </c>
      <c r="Z4" t="s">
        <v>35</v>
      </c>
      <c r="AA4">
        <v>2</v>
      </c>
      <c r="AB4">
        <v>1</v>
      </c>
      <c r="AD4">
        <f t="shared" si="1"/>
        <v>16</v>
      </c>
      <c r="AE4">
        <f>B4*L4</f>
        <v>27.504000000000001</v>
      </c>
      <c r="AF4" t="str">
        <f t="shared" si="0"/>
        <v>2/2</v>
      </c>
    </row>
    <row r="5" spans="1:32" x14ac:dyDescent="0.25">
      <c r="A5">
        <v>4</v>
      </c>
      <c r="B5">
        <v>1594</v>
      </c>
      <c r="C5" s="1">
        <v>0.47</v>
      </c>
      <c r="D5" s="1">
        <v>18.079999999999998</v>
      </c>
      <c r="E5" s="1">
        <v>53.7</v>
      </c>
      <c r="F5">
        <v>8.36</v>
      </c>
      <c r="G5">
        <v>20.77</v>
      </c>
      <c r="H5">
        <v>-8.67</v>
      </c>
      <c r="I5">
        <v>14.95</v>
      </c>
      <c r="J5">
        <v>-31.05</v>
      </c>
      <c r="K5">
        <v>53.69</v>
      </c>
      <c r="L5">
        <v>5.8000000000000003E-2</v>
      </c>
      <c r="M5">
        <v>0.98899999999999999</v>
      </c>
      <c r="N5">
        <v>-1.022</v>
      </c>
      <c r="O5">
        <v>-17.61</v>
      </c>
      <c r="P5">
        <v>-1.73</v>
      </c>
      <c r="Q5">
        <v>0.56000000000000005</v>
      </c>
      <c r="R5">
        <v>0</v>
      </c>
      <c r="S5">
        <v>0</v>
      </c>
      <c r="T5">
        <v>45.8</v>
      </c>
      <c r="U5">
        <v>0</v>
      </c>
      <c r="V5">
        <v>50.25</v>
      </c>
      <c r="W5">
        <v>0</v>
      </c>
      <c r="X5">
        <v>0</v>
      </c>
      <c r="Y5">
        <v>0</v>
      </c>
      <c r="Z5" t="s">
        <v>35</v>
      </c>
      <c r="AA5">
        <v>2.5</v>
      </c>
      <c r="AB5">
        <v>1</v>
      </c>
      <c r="AD5">
        <f t="shared" si="1"/>
        <v>58</v>
      </c>
      <c r="AE5">
        <f>B5*L5</f>
        <v>92.451999999999998</v>
      </c>
      <c r="AF5" t="str">
        <f t="shared" si="0"/>
        <v>2.5/2.5</v>
      </c>
    </row>
    <row r="6" spans="1:32" x14ac:dyDescent="0.25">
      <c r="A6">
        <v>5</v>
      </c>
      <c r="B6">
        <v>1502</v>
      </c>
      <c r="C6" s="1">
        <v>0.95</v>
      </c>
      <c r="D6" s="1">
        <v>23.97</v>
      </c>
      <c r="E6" s="1">
        <v>55.73</v>
      </c>
      <c r="F6">
        <v>9.89</v>
      </c>
      <c r="G6">
        <v>26.95</v>
      </c>
      <c r="H6">
        <v>-10.3</v>
      </c>
      <c r="I6">
        <v>20.21</v>
      </c>
      <c r="J6">
        <v>-31.05</v>
      </c>
      <c r="K6">
        <v>53.69</v>
      </c>
      <c r="L6">
        <v>0.1</v>
      </c>
      <c r="M6">
        <v>0.98099999999999998</v>
      </c>
      <c r="N6">
        <v>-1.0089999999999999</v>
      </c>
      <c r="O6">
        <v>-20.309999999999999</v>
      </c>
      <c r="P6">
        <v>-1.51</v>
      </c>
      <c r="Q6">
        <v>0.8</v>
      </c>
      <c r="R6">
        <v>0</v>
      </c>
      <c r="S6">
        <v>0</v>
      </c>
      <c r="T6">
        <v>43.54</v>
      </c>
      <c r="U6">
        <v>0</v>
      </c>
      <c r="V6">
        <v>51.66</v>
      </c>
      <c r="W6">
        <v>0</v>
      </c>
      <c r="X6">
        <v>0</v>
      </c>
      <c r="Y6">
        <v>0</v>
      </c>
      <c r="Z6" t="s">
        <v>35</v>
      </c>
      <c r="AA6">
        <v>3</v>
      </c>
      <c r="AB6">
        <v>1</v>
      </c>
      <c r="AD6">
        <f t="shared" si="1"/>
        <v>100</v>
      </c>
      <c r="AE6">
        <f>B6*L6</f>
        <v>150.20000000000002</v>
      </c>
      <c r="AF6" t="str">
        <f t="shared" si="0"/>
        <v>3/3</v>
      </c>
    </row>
    <row r="7" spans="1:32" x14ac:dyDescent="0.25">
      <c r="A7">
        <v>6</v>
      </c>
      <c r="B7">
        <v>1420</v>
      </c>
      <c r="C7" s="1">
        <v>1.36</v>
      </c>
      <c r="D7" s="1">
        <v>31.02</v>
      </c>
      <c r="E7" s="1">
        <v>57.04</v>
      </c>
      <c r="F7">
        <v>11.38</v>
      </c>
      <c r="G7">
        <v>34.49</v>
      </c>
      <c r="H7">
        <v>-11.95</v>
      </c>
      <c r="I7">
        <v>26.43</v>
      </c>
      <c r="J7">
        <v>-31.05</v>
      </c>
      <c r="K7">
        <v>53.69</v>
      </c>
      <c r="L7">
        <v>0.125</v>
      </c>
      <c r="M7">
        <v>0.97</v>
      </c>
      <c r="N7">
        <v>-0.997</v>
      </c>
      <c r="O7">
        <v>-22.8</v>
      </c>
      <c r="P7">
        <v>-1.35</v>
      </c>
      <c r="Q7">
        <v>1.1299999999999999</v>
      </c>
      <c r="R7">
        <v>0</v>
      </c>
      <c r="S7">
        <v>0</v>
      </c>
      <c r="T7">
        <v>41.76</v>
      </c>
      <c r="U7">
        <v>0</v>
      </c>
      <c r="V7">
        <v>52.18</v>
      </c>
      <c r="W7">
        <v>0</v>
      </c>
      <c r="X7">
        <v>0</v>
      </c>
      <c r="Y7">
        <v>0</v>
      </c>
      <c r="Z7" t="s">
        <v>35</v>
      </c>
      <c r="AA7">
        <v>3.5</v>
      </c>
      <c r="AB7">
        <v>1</v>
      </c>
      <c r="AD7">
        <f t="shared" si="1"/>
        <v>125</v>
      </c>
      <c r="AE7">
        <f>B7*L7</f>
        <v>177.5</v>
      </c>
      <c r="AF7" t="str">
        <f t="shared" si="0"/>
        <v>3.5/3.5</v>
      </c>
    </row>
    <row r="8" spans="1:32" x14ac:dyDescent="0.25">
      <c r="A8">
        <v>7</v>
      </c>
      <c r="B8">
        <v>1356</v>
      </c>
      <c r="C8" s="1">
        <v>2.08</v>
      </c>
      <c r="D8" s="1">
        <v>37.35</v>
      </c>
      <c r="E8" s="1">
        <v>59.14</v>
      </c>
      <c r="F8">
        <v>12.9</v>
      </c>
      <c r="G8">
        <v>40.65</v>
      </c>
      <c r="H8">
        <v>-13.59</v>
      </c>
      <c r="I8">
        <v>32.58</v>
      </c>
      <c r="J8">
        <v>-33.75</v>
      </c>
      <c r="K8">
        <v>43.19</v>
      </c>
      <c r="L8">
        <v>0.159</v>
      </c>
      <c r="M8">
        <v>0.95599999999999996</v>
      </c>
      <c r="N8">
        <v>-0.99399999999999999</v>
      </c>
      <c r="O8">
        <v>-26.22</v>
      </c>
      <c r="P8">
        <v>-1.36</v>
      </c>
      <c r="Q8">
        <v>1.25</v>
      </c>
      <c r="R8">
        <v>7.0000000000000007E-2</v>
      </c>
      <c r="S8">
        <v>0</v>
      </c>
      <c r="T8">
        <v>39.53</v>
      </c>
      <c r="U8">
        <v>0</v>
      </c>
      <c r="V8">
        <v>53.54</v>
      </c>
      <c r="W8">
        <v>0</v>
      </c>
      <c r="X8">
        <v>0</v>
      </c>
      <c r="Y8">
        <v>0</v>
      </c>
      <c r="Z8" t="s">
        <v>35</v>
      </c>
      <c r="AA8">
        <v>4</v>
      </c>
      <c r="AB8">
        <v>1</v>
      </c>
      <c r="AD8">
        <f t="shared" si="1"/>
        <v>159</v>
      </c>
      <c r="AE8">
        <f>B8*L8</f>
        <v>215.60400000000001</v>
      </c>
      <c r="AF8" t="str">
        <f t="shared" si="0"/>
        <v>4/4</v>
      </c>
    </row>
    <row r="9" spans="1:32" x14ac:dyDescent="0.25">
      <c r="A9">
        <v>8</v>
      </c>
      <c r="B9">
        <v>1305</v>
      </c>
      <c r="C9" s="1">
        <v>2.35</v>
      </c>
      <c r="D9" s="1">
        <v>46.19</v>
      </c>
      <c r="E9" s="1">
        <v>59.54</v>
      </c>
      <c r="F9">
        <v>14.35</v>
      </c>
      <c r="G9">
        <v>49.13</v>
      </c>
      <c r="H9">
        <v>-15.29</v>
      </c>
      <c r="I9">
        <v>41.87</v>
      </c>
      <c r="J9">
        <v>-37.96</v>
      </c>
      <c r="K9">
        <v>66.87</v>
      </c>
      <c r="L9">
        <v>0.16500000000000001</v>
      </c>
      <c r="M9">
        <v>0.95</v>
      </c>
      <c r="N9">
        <v>-0.99099999999999999</v>
      </c>
      <c r="O9">
        <v>-29.34</v>
      </c>
      <c r="P9">
        <v>-1.35</v>
      </c>
      <c r="Q9">
        <v>1.46</v>
      </c>
      <c r="R9">
        <v>0.15</v>
      </c>
      <c r="S9">
        <v>0</v>
      </c>
      <c r="T9">
        <v>38.85</v>
      </c>
      <c r="U9">
        <v>0</v>
      </c>
      <c r="V9">
        <v>53.41</v>
      </c>
      <c r="W9">
        <v>0</v>
      </c>
      <c r="X9">
        <v>0</v>
      </c>
      <c r="Y9">
        <v>0</v>
      </c>
      <c r="Z9" t="s">
        <v>35</v>
      </c>
      <c r="AA9">
        <v>4.5</v>
      </c>
      <c r="AB9">
        <v>1</v>
      </c>
      <c r="AD9">
        <f t="shared" si="1"/>
        <v>165</v>
      </c>
      <c r="AE9">
        <f>B9*L9</f>
        <v>215.32500000000002</v>
      </c>
      <c r="AF9" t="str">
        <f t="shared" si="0"/>
        <v>4.5/4.5</v>
      </c>
    </row>
    <row r="10" spans="1:32" x14ac:dyDescent="0.25">
      <c r="A10">
        <v>9</v>
      </c>
      <c r="B10">
        <v>1276</v>
      </c>
      <c r="C10" s="1">
        <v>2.31</v>
      </c>
      <c r="D10" s="1">
        <v>54.42</v>
      </c>
      <c r="E10" s="1">
        <v>58.78</v>
      </c>
      <c r="F10">
        <v>15.78</v>
      </c>
      <c r="G10">
        <v>57.57</v>
      </c>
      <c r="H10">
        <v>-16.89</v>
      </c>
      <c r="I10">
        <v>49.93</v>
      </c>
      <c r="J10">
        <v>-42.18</v>
      </c>
      <c r="K10">
        <v>66.87</v>
      </c>
      <c r="L10">
        <v>0.14599999999999999</v>
      </c>
      <c r="M10">
        <v>0.94099999999999995</v>
      </c>
      <c r="N10">
        <v>-0.98899999999999999</v>
      </c>
      <c r="O10">
        <v>-31.48</v>
      </c>
      <c r="P10">
        <v>-1.4</v>
      </c>
      <c r="Q10">
        <v>1.65</v>
      </c>
      <c r="R10">
        <v>0.16</v>
      </c>
      <c r="S10">
        <v>0</v>
      </c>
      <c r="T10">
        <v>39.42</v>
      </c>
      <c r="U10">
        <v>0</v>
      </c>
      <c r="V10">
        <v>52.12</v>
      </c>
      <c r="W10">
        <v>0</v>
      </c>
      <c r="X10">
        <v>0</v>
      </c>
      <c r="Y10">
        <v>0</v>
      </c>
      <c r="Z10" t="s">
        <v>35</v>
      </c>
      <c r="AA10">
        <v>5</v>
      </c>
      <c r="AB10">
        <v>1</v>
      </c>
      <c r="AD10">
        <f t="shared" si="1"/>
        <v>146</v>
      </c>
      <c r="AE10">
        <f>B10*L10</f>
        <v>186.29599999999999</v>
      </c>
      <c r="AF10" t="str">
        <f t="shared" si="0"/>
        <v>5/5</v>
      </c>
    </row>
    <row r="11" spans="1:32" x14ac:dyDescent="0.25">
      <c r="A11">
        <v>10</v>
      </c>
      <c r="B11">
        <v>1984</v>
      </c>
      <c r="C11" s="1">
        <v>-0.11</v>
      </c>
      <c r="D11" s="1">
        <v>6.06</v>
      </c>
      <c r="E11" s="1">
        <v>38.71</v>
      </c>
      <c r="F11">
        <v>5.17</v>
      </c>
      <c r="G11">
        <v>8.99</v>
      </c>
      <c r="H11">
        <v>-3.45</v>
      </c>
      <c r="I11">
        <v>4.2</v>
      </c>
      <c r="J11">
        <v>-16.48</v>
      </c>
      <c r="K11">
        <v>43.19</v>
      </c>
      <c r="L11">
        <v>-5.1999999999999998E-2</v>
      </c>
      <c r="M11">
        <v>1.4950000000000001</v>
      </c>
      <c r="N11">
        <v>-1.03</v>
      </c>
      <c r="O11">
        <v>-9.09</v>
      </c>
      <c r="P11">
        <v>-2.5499999999999998</v>
      </c>
      <c r="Q11">
        <v>0.15</v>
      </c>
      <c r="R11">
        <v>0</v>
      </c>
      <c r="S11">
        <v>0</v>
      </c>
      <c r="T11">
        <v>61.19</v>
      </c>
      <c r="U11">
        <v>0</v>
      </c>
      <c r="V11">
        <v>36.44</v>
      </c>
      <c r="W11">
        <v>0</v>
      </c>
      <c r="X11">
        <v>0</v>
      </c>
      <c r="Y11">
        <v>0</v>
      </c>
      <c r="Z11" t="s">
        <v>35</v>
      </c>
      <c r="AA11">
        <v>1</v>
      </c>
      <c r="AB11">
        <v>1.5</v>
      </c>
      <c r="AD11">
        <f t="shared" si="1"/>
        <v>-52</v>
      </c>
      <c r="AE11">
        <f>B11*L11</f>
        <v>-103.16799999999999</v>
      </c>
      <c r="AF11" t="str">
        <f t="shared" si="0"/>
        <v>1/1.5</v>
      </c>
    </row>
    <row r="12" spans="1:32" x14ac:dyDescent="0.25">
      <c r="A12">
        <v>11</v>
      </c>
      <c r="B12">
        <v>1700</v>
      </c>
      <c r="C12" s="1">
        <v>-0.02</v>
      </c>
      <c r="D12" s="1">
        <v>11.2</v>
      </c>
      <c r="E12" s="1">
        <v>41.12</v>
      </c>
      <c r="F12">
        <v>7.42</v>
      </c>
      <c r="G12">
        <v>16.239999999999998</v>
      </c>
      <c r="H12">
        <v>-5.22</v>
      </c>
      <c r="I12">
        <v>7.68</v>
      </c>
      <c r="J12">
        <v>-22.1</v>
      </c>
      <c r="K12">
        <v>24.62</v>
      </c>
      <c r="L12">
        <v>-6.0000000000000001E-3</v>
      </c>
      <c r="M12">
        <v>1.4590000000000001</v>
      </c>
      <c r="N12">
        <v>-1.0289999999999999</v>
      </c>
      <c r="O12">
        <v>-12.07</v>
      </c>
      <c r="P12">
        <v>-2.14</v>
      </c>
      <c r="Q12">
        <v>0.28999999999999998</v>
      </c>
      <c r="R12">
        <v>0</v>
      </c>
      <c r="S12">
        <v>0</v>
      </c>
      <c r="T12">
        <v>58.71</v>
      </c>
      <c r="U12">
        <v>0</v>
      </c>
      <c r="V12">
        <v>38.119999999999997</v>
      </c>
      <c r="W12">
        <v>0</v>
      </c>
      <c r="X12">
        <v>0</v>
      </c>
      <c r="Y12">
        <v>0</v>
      </c>
      <c r="Z12" t="s">
        <v>35</v>
      </c>
      <c r="AA12">
        <v>1.5</v>
      </c>
      <c r="AB12">
        <v>1.5</v>
      </c>
      <c r="AD12">
        <f t="shared" si="1"/>
        <v>-6</v>
      </c>
      <c r="AE12">
        <f>B12*L12</f>
        <v>-10.200000000000001</v>
      </c>
      <c r="AF12" t="str">
        <f t="shared" si="0"/>
        <v>1.5/2.25</v>
      </c>
    </row>
    <row r="13" spans="1:32" x14ac:dyDescent="0.25">
      <c r="A13">
        <v>12</v>
      </c>
      <c r="B13">
        <v>1537</v>
      </c>
      <c r="C13" s="1">
        <v>0.28999999999999998</v>
      </c>
      <c r="D13" s="1">
        <v>17.53</v>
      </c>
      <c r="E13" s="1">
        <v>43.59</v>
      </c>
      <c r="F13">
        <v>9.6999999999999993</v>
      </c>
      <c r="G13">
        <v>23.94</v>
      </c>
      <c r="H13">
        <v>-6.99</v>
      </c>
      <c r="I13">
        <v>12.58</v>
      </c>
      <c r="J13">
        <v>-22.1</v>
      </c>
      <c r="K13">
        <v>53.69</v>
      </c>
      <c r="L13">
        <v>5.2999999999999999E-2</v>
      </c>
      <c r="M13">
        <v>1.4470000000000001</v>
      </c>
      <c r="N13">
        <v>-1.024</v>
      </c>
      <c r="O13">
        <v>-14.6</v>
      </c>
      <c r="P13">
        <v>-1.91</v>
      </c>
      <c r="Q13">
        <v>0.52</v>
      </c>
      <c r="R13">
        <v>0</v>
      </c>
      <c r="S13">
        <v>0</v>
      </c>
      <c r="T13">
        <v>56.08</v>
      </c>
      <c r="U13">
        <v>0</v>
      </c>
      <c r="V13">
        <v>39.82</v>
      </c>
      <c r="W13">
        <v>0</v>
      </c>
      <c r="X13">
        <v>0</v>
      </c>
      <c r="Y13">
        <v>0</v>
      </c>
      <c r="Z13" t="s">
        <v>35</v>
      </c>
      <c r="AA13">
        <v>2</v>
      </c>
      <c r="AB13">
        <v>1.5</v>
      </c>
      <c r="AD13">
        <f t="shared" si="1"/>
        <v>53</v>
      </c>
      <c r="AE13">
        <f>B13*L13</f>
        <v>81.460999999999999</v>
      </c>
      <c r="AF13" t="str">
        <f t="shared" si="0"/>
        <v>2/3</v>
      </c>
    </row>
    <row r="14" spans="1:32" x14ac:dyDescent="0.25">
      <c r="A14">
        <v>13</v>
      </c>
      <c r="B14">
        <v>1416</v>
      </c>
      <c r="C14" s="1">
        <v>0.94</v>
      </c>
      <c r="D14" s="1">
        <v>24.76</v>
      </c>
      <c r="E14" s="1">
        <v>46.68</v>
      </c>
      <c r="F14">
        <v>11.98</v>
      </c>
      <c r="G14">
        <v>32.17</v>
      </c>
      <c r="H14">
        <v>-8.73</v>
      </c>
      <c r="I14">
        <v>18.28</v>
      </c>
      <c r="J14">
        <v>-22.1</v>
      </c>
      <c r="K14">
        <v>53.69</v>
      </c>
      <c r="L14">
        <v>0.124</v>
      </c>
      <c r="M14">
        <v>1.429</v>
      </c>
      <c r="N14">
        <v>-1.0189999999999999</v>
      </c>
      <c r="O14">
        <v>-17.21</v>
      </c>
      <c r="P14">
        <v>-1.69</v>
      </c>
      <c r="Q14">
        <v>0.78</v>
      </c>
      <c r="R14">
        <v>0</v>
      </c>
      <c r="S14">
        <v>0</v>
      </c>
      <c r="T14">
        <v>52.75</v>
      </c>
      <c r="U14">
        <v>0</v>
      </c>
      <c r="V14">
        <v>42.09</v>
      </c>
      <c r="W14">
        <v>0</v>
      </c>
      <c r="X14">
        <v>0</v>
      </c>
      <c r="Y14">
        <v>0</v>
      </c>
      <c r="Z14" t="s">
        <v>35</v>
      </c>
      <c r="AA14">
        <v>2.5</v>
      </c>
      <c r="AB14">
        <v>1.5</v>
      </c>
      <c r="AD14">
        <f t="shared" si="1"/>
        <v>124</v>
      </c>
      <c r="AE14">
        <f>B14*L14</f>
        <v>175.584</v>
      </c>
      <c r="AF14" t="str">
        <f t="shared" si="0"/>
        <v>2.5/3.75</v>
      </c>
    </row>
    <row r="15" spans="1:32" x14ac:dyDescent="0.25">
      <c r="A15">
        <v>14</v>
      </c>
      <c r="B15">
        <v>1333</v>
      </c>
      <c r="C15" s="1">
        <v>1.7</v>
      </c>
      <c r="D15" s="1">
        <v>34.200000000000003</v>
      </c>
      <c r="E15" s="1">
        <v>49.21</v>
      </c>
      <c r="F15">
        <v>14.12</v>
      </c>
      <c r="G15">
        <v>42.79</v>
      </c>
      <c r="H15">
        <v>-10.33</v>
      </c>
      <c r="I15">
        <v>25.88</v>
      </c>
      <c r="J15">
        <v>-31.05</v>
      </c>
      <c r="K15">
        <v>43.19</v>
      </c>
      <c r="L15">
        <v>0.18099999999999999</v>
      </c>
      <c r="M15">
        <v>1.4079999999999999</v>
      </c>
      <c r="N15">
        <v>-1.0069999999999999</v>
      </c>
      <c r="O15">
        <v>-20.54</v>
      </c>
      <c r="P15">
        <v>-1.48</v>
      </c>
      <c r="Q15">
        <v>1.05</v>
      </c>
      <c r="R15">
        <v>0.08</v>
      </c>
      <c r="S15">
        <v>0</v>
      </c>
      <c r="T15">
        <v>49.89</v>
      </c>
      <c r="U15">
        <v>0</v>
      </c>
      <c r="V15">
        <v>43.66</v>
      </c>
      <c r="W15">
        <v>0</v>
      </c>
      <c r="X15">
        <v>0</v>
      </c>
      <c r="Y15">
        <v>0</v>
      </c>
      <c r="Z15" t="s">
        <v>35</v>
      </c>
      <c r="AA15">
        <v>3</v>
      </c>
      <c r="AB15">
        <v>1.5</v>
      </c>
      <c r="AD15">
        <f t="shared" si="1"/>
        <v>181</v>
      </c>
      <c r="AE15">
        <f>B15*L15</f>
        <v>241.273</v>
      </c>
      <c r="AF15" t="str">
        <f t="shared" si="0"/>
        <v>3/4.5</v>
      </c>
    </row>
    <row r="16" spans="1:32" x14ac:dyDescent="0.25">
      <c r="A16">
        <v>15</v>
      </c>
      <c r="B16">
        <v>1275</v>
      </c>
      <c r="C16" s="1">
        <v>2.2200000000000002</v>
      </c>
      <c r="D16" s="1">
        <v>43.63</v>
      </c>
      <c r="E16" s="1">
        <v>50.43</v>
      </c>
      <c r="F16">
        <v>16.16</v>
      </c>
      <c r="G16">
        <v>53.15</v>
      </c>
      <c r="H16">
        <v>-11.96</v>
      </c>
      <c r="I16">
        <v>33.94</v>
      </c>
      <c r="J16">
        <v>-33.03</v>
      </c>
      <c r="K16">
        <v>37.69</v>
      </c>
      <c r="L16">
        <v>0.20200000000000001</v>
      </c>
      <c r="M16">
        <v>1.383</v>
      </c>
      <c r="N16">
        <v>-1</v>
      </c>
      <c r="O16">
        <v>-23.91</v>
      </c>
      <c r="P16">
        <v>-1.48</v>
      </c>
      <c r="Q16">
        <v>1.41</v>
      </c>
      <c r="R16">
        <v>0.24</v>
      </c>
      <c r="S16" s="4">
        <v>0</v>
      </c>
      <c r="T16">
        <v>48.08</v>
      </c>
      <c r="U16">
        <v>0</v>
      </c>
      <c r="V16">
        <v>43.84</v>
      </c>
      <c r="W16">
        <v>0</v>
      </c>
      <c r="X16">
        <v>0</v>
      </c>
      <c r="Y16">
        <v>0</v>
      </c>
      <c r="Z16" t="s">
        <v>35</v>
      </c>
      <c r="AA16">
        <v>3.5</v>
      </c>
      <c r="AB16">
        <v>1.5</v>
      </c>
      <c r="AD16">
        <f t="shared" si="1"/>
        <v>202</v>
      </c>
      <c r="AE16">
        <f>B16*L16</f>
        <v>257.55</v>
      </c>
      <c r="AF16" t="str">
        <f t="shared" si="0"/>
        <v>3.5/5.25</v>
      </c>
    </row>
    <row r="17" spans="1:32" x14ac:dyDescent="0.25">
      <c r="A17">
        <v>16</v>
      </c>
      <c r="B17">
        <v>1236</v>
      </c>
      <c r="C17" s="1">
        <v>2.4900000000000002</v>
      </c>
      <c r="D17" s="1">
        <v>53.53</v>
      </c>
      <c r="E17" s="1">
        <v>50.49</v>
      </c>
      <c r="F17">
        <v>18.329999999999998</v>
      </c>
      <c r="G17">
        <v>63.62</v>
      </c>
      <c r="H17">
        <v>-13.66</v>
      </c>
      <c r="I17">
        <v>43.25</v>
      </c>
      <c r="J17">
        <v>-33.75</v>
      </c>
      <c r="K17">
        <v>86.5</v>
      </c>
      <c r="L17">
        <v>0.19700000000000001</v>
      </c>
      <c r="M17">
        <v>1.37</v>
      </c>
      <c r="N17">
        <v>-0.999</v>
      </c>
      <c r="O17">
        <v>-27.05</v>
      </c>
      <c r="P17">
        <v>-1.54</v>
      </c>
      <c r="Q17">
        <v>1.62</v>
      </c>
      <c r="R17">
        <v>0.32</v>
      </c>
      <c r="S17">
        <v>0</v>
      </c>
      <c r="T17">
        <v>47.82</v>
      </c>
      <c r="U17">
        <v>0</v>
      </c>
      <c r="V17">
        <v>43.45</v>
      </c>
      <c r="W17">
        <v>0</v>
      </c>
      <c r="X17">
        <v>0</v>
      </c>
      <c r="Y17">
        <v>0</v>
      </c>
      <c r="Z17" t="s">
        <v>35</v>
      </c>
      <c r="AA17">
        <v>4</v>
      </c>
      <c r="AB17">
        <v>1.5</v>
      </c>
      <c r="AD17">
        <f t="shared" si="1"/>
        <v>197</v>
      </c>
      <c r="AE17">
        <f>B17*L17</f>
        <v>243.49200000000002</v>
      </c>
      <c r="AF17" t="str">
        <f t="shared" si="0"/>
        <v>4/6</v>
      </c>
    </row>
    <row r="18" spans="1:32" x14ac:dyDescent="0.25">
      <c r="A18">
        <v>17</v>
      </c>
      <c r="B18">
        <v>1199</v>
      </c>
      <c r="C18" s="1">
        <v>2.91</v>
      </c>
      <c r="D18" s="1">
        <v>65.73</v>
      </c>
      <c r="E18" s="1">
        <v>50.96</v>
      </c>
      <c r="F18">
        <v>20.36</v>
      </c>
      <c r="G18">
        <v>77.319999999999993</v>
      </c>
      <c r="H18">
        <v>-15.22</v>
      </c>
      <c r="I18">
        <v>53.69</v>
      </c>
      <c r="J18">
        <v>-37.96</v>
      </c>
      <c r="K18">
        <v>86.5</v>
      </c>
      <c r="L18">
        <v>0.20300000000000001</v>
      </c>
      <c r="M18">
        <v>1.3520000000000001</v>
      </c>
      <c r="N18">
        <v>-0.99099999999999999</v>
      </c>
      <c r="O18">
        <v>-29.14</v>
      </c>
      <c r="P18">
        <v>-1.35</v>
      </c>
      <c r="Q18">
        <v>1.83</v>
      </c>
      <c r="R18">
        <v>0.5</v>
      </c>
      <c r="S18">
        <v>0</v>
      </c>
      <c r="T18">
        <v>47.21</v>
      </c>
      <c r="U18">
        <v>0</v>
      </c>
      <c r="V18">
        <v>42.95</v>
      </c>
      <c r="W18">
        <v>0</v>
      </c>
      <c r="X18">
        <v>0</v>
      </c>
      <c r="Y18">
        <v>0</v>
      </c>
      <c r="Z18" t="s">
        <v>35</v>
      </c>
      <c r="AA18">
        <v>4.5</v>
      </c>
      <c r="AB18">
        <v>1.5</v>
      </c>
      <c r="AD18">
        <f t="shared" si="1"/>
        <v>203</v>
      </c>
      <c r="AE18">
        <f>B18*L18</f>
        <v>243.39700000000002</v>
      </c>
      <c r="AF18" t="str">
        <f t="shared" si="0"/>
        <v>4.5/6.75</v>
      </c>
    </row>
    <row r="19" spans="1:32" x14ac:dyDescent="0.25">
      <c r="A19">
        <v>18</v>
      </c>
      <c r="B19">
        <v>1167</v>
      </c>
      <c r="C19" s="1">
        <v>3.23</v>
      </c>
      <c r="D19" s="1">
        <v>76.47</v>
      </c>
      <c r="E19" s="1">
        <v>51.41</v>
      </c>
      <c r="F19">
        <v>22.16</v>
      </c>
      <c r="G19">
        <v>88.28</v>
      </c>
      <c r="H19">
        <v>-16.8</v>
      </c>
      <c r="I19">
        <v>63.98</v>
      </c>
      <c r="J19">
        <v>-42.18</v>
      </c>
      <c r="K19">
        <v>86.5</v>
      </c>
      <c r="L19">
        <v>0.21</v>
      </c>
      <c r="M19">
        <v>1.3340000000000001</v>
      </c>
      <c r="N19">
        <v>-0.98</v>
      </c>
      <c r="O19">
        <v>-32.409999999999997</v>
      </c>
      <c r="P19">
        <v>-1.37</v>
      </c>
      <c r="Q19">
        <v>2.31</v>
      </c>
      <c r="R19">
        <v>0.94</v>
      </c>
      <c r="S19">
        <v>0</v>
      </c>
      <c r="T19">
        <v>46.1</v>
      </c>
      <c r="U19">
        <v>0</v>
      </c>
      <c r="V19">
        <v>42.59</v>
      </c>
      <c r="W19">
        <v>0</v>
      </c>
      <c r="X19">
        <v>0</v>
      </c>
      <c r="Y19">
        <v>0</v>
      </c>
      <c r="Z19" t="s">
        <v>35</v>
      </c>
      <c r="AA19">
        <v>5</v>
      </c>
      <c r="AB19">
        <v>1.5</v>
      </c>
      <c r="AD19">
        <f t="shared" si="1"/>
        <v>210</v>
      </c>
      <c r="AE19">
        <f>B19*L19</f>
        <v>245.07</v>
      </c>
      <c r="AF19" t="str">
        <f t="shared" si="0"/>
        <v>5/7.5</v>
      </c>
    </row>
    <row r="20" spans="1:32" x14ac:dyDescent="0.25">
      <c r="A20">
        <v>19</v>
      </c>
      <c r="B20">
        <v>1837</v>
      </c>
      <c r="C20" s="1">
        <v>-0.19</v>
      </c>
      <c r="D20" s="1">
        <v>7.48</v>
      </c>
      <c r="E20" s="1">
        <v>32.5</v>
      </c>
      <c r="F20">
        <v>6.62</v>
      </c>
      <c r="G20">
        <v>12.97</v>
      </c>
      <c r="H20">
        <v>-3.47</v>
      </c>
      <c r="I20">
        <v>4.83</v>
      </c>
      <c r="J20">
        <v>-16.48</v>
      </c>
      <c r="K20">
        <v>24.62</v>
      </c>
      <c r="L20">
        <v>-6.7000000000000004E-2</v>
      </c>
      <c r="M20">
        <v>1.9319999999999999</v>
      </c>
      <c r="N20">
        <v>-1.03</v>
      </c>
      <c r="O20">
        <v>-9.17</v>
      </c>
      <c r="P20">
        <v>-2.57</v>
      </c>
      <c r="Q20">
        <v>0.22</v>
      </c>
      <c r="R20">
        <v>0</v>
      </c>
      <c r="S20" s="4">
        <v>0</v>
      </c>
      <c r="T20">
        <v>67.39</v>
      </c>
      <c r="U20">
        <v>0</v>
      </c>
      <c r="V20">
        <v>29.94</v>
      </c>
      <c r="W20">
        <v>0</v>
      </c>
      <c r="X20">
        <v>0</v>
      </c>
      <c r="Y20">
        <v>0</v>
      </c>
      <c r="Z20" t="s">
        <v>35</v>
      </c>
      <c r="AA20">
        <v>1</v>
      </c>
      <c r="AB20">
        <v>2</v>
      </c>
      <c r="AD20">
        <f t="shared" si="1"/>
        <v>-67</v>
      </c>
      <c r="AE20">
        <f>B20*L20</f>
        <v>-123.07900000000001</v>
      </c>
      <c r="AF20" t="str">
        <f t="shared" si="0"/>
        <v>1/2</v>
      </c>
    </row>
    <row r="21" spans="1:32" x14ac:dyDescent="0.25">
      <c r="A21">
        <v>20</v>
      </c>
      <c r="B21">
        <v>1580</v>
      </c>
      <c r="C21" s="1">
        <v>0.04</v>
      </c>
      <c r="D21" s="1">
        <v>13.87</v>
      </c>
      <c r="E21" s="1">
        <v>35.57</v>
      </c>
      <c r="F21">
        <v>9.6199999999999992</v>
      </c>
      <c r="G21">
        <v>22.52</v>
      </c>
      <c r="H21">
        <v>-5.25</v>
      </c>
      <c r="I21">
        <v>9.09</v>
      </c>
      <c r="J21">
        <v>-22.1</v>
      </c>
      <c r="K21">
        <v>53.69</v>
      </c>
      <c r="L21">
        <v>1.4999999999999999E-2</v>
      </c>
      <c r="M21">
        <v>1.9039999999999999</v>
      </c>
      <c r="N21">
        <v>-1.028</v>
      </c>
      <c r="O21">
        <v>-12.2</v>
      </c>
      <c r="P21">
        <v>-2.14</v>
      </c>
      <c r="Q21">
        <v>0.51</v>
      </c>
      <c r="R21">
        <v>0</v>
      </c>
      <c r="S21">
        <v>0</v>
      </c>
      <c r="T21">
        <v>64.180000000000007</v>
      </c>
      <c r="U21">
        <v>0</v>
      </c>
      <c r="V21">
        <v>32.15</v>
      </c>
      <c r="W21">
        <v>0</v>
      </c>
      <c r="X21">
        <v>0</v>
      </c>
      <c r="Y21">
        <v>0</v>
      </c>
      <c r="Z21" t="s">
        <v>35</v>
      </c>
      <c r="AA21">
        <v>1.5</v>
      </c>
      <c r="AB21">
        <v>2</v>
      </c>
      <c r="AD21">
        <f t="shared" si="1"/>
        <v>15</v>
      </c>
      <c r="AE21">
        <f>B21*L21</f>
        <v>23.7</v>
      </c>
      <c r="AF21" t="str">
        <f t="shared" si="0"/>
        <v>1.5/3</v>
      </c>
    </row>
    <row r="22" spans="1:32" x14ac:dyDescent="0.25">
      <c r="A22">
        <v>21</v>
      </c>
      <c r="B22">
        <v>1414</v>
      </c>
      <c r="C22" s="1">
        <v>0.63</v>
      </c>
      <c r="D22" s="1">
        <v>22.06</v>
      </c>
      <c r="E22" s="1">
        <v>39.18</v>
      </c>
      <c r="F22">
        <v>12.5</v>
      </c>
      <c r="G22">
        <v>32.99</v>
      </c>
      <c r="H22">
        <v>-7.01</v>
      </c>
      <c r="I22">
        <v>15.01</v>
      </c>
      <c r="J22">
        <v>-22.1</v>
      </c>
      <c r="K22">
        <v>43.19</v>
      </c>
      <c r="L22">
        <v>0.11</v>
      </c>
      <c r="M22">
        <v>1.8680000000000001</v>
      </c>
      <c r="N22">
        <v>-1.0229999999999999</v>
      </c>
      <c r="O22">
        <v>-14.65</v>
      </c>
      <c r="P22">
        <v>-1.92</v>
      </c>
      <c r="Q22">
        <v>0.71</v>
      </c>
      <c r="R22">
        <v>7.0000000000000007E-2</v>
      </c>
      <c r="S22">
        <v>0</v>
      </c>
      <c r="T22">
        <v>60.4</v>
      </c>
      <c r="U22">
        <v>0</v>
      </c>
      <c r="V22">
        <v>34.44</v>
      </c>
      <c r="W22">
        <v>0</v>
      </c>
      <c r="X22">
        <v>0</v>
      </c>
      <c r="Y22">
        <v>0</v>
      </c>
      <c r="Z22" t="s">
        <v>35</v>
      </c>
      <c r="AA22">
        <v>2</v>
      </c>
      <c r="AB22">
        <v>2</v>
      </c>
      <c r="AD22">
        <f t="shared" si="1"/>
        <v>110</v>
      </c>
      <c r="AE22">
        <f>B22*L22</f>
        <v>155.54</v>
      </c>
      <c r="AF22" t="str">
        <f t="shared" si="0"/>
        <v>2/4</v>
      </c>
    </row>
    <row r="23" spans="1:32" x14ac:dyDescent="0.25">
      <c r="A23">
        <v>22</v>
      </c>
      <c r="B23">
        <v>1325</v>
      </c>
      <c r="C23" s="1">
        <v>1.22</v>
      </c>
      <c r="D23" s="1">
        <v>31.84</v>
      </c>
      <c r="E23" s="1">
        <v>41.28</v>
      </c>
      <c r="F23">
        <v>15.35</v>
      </c>
      <c r="G23">
        <v>45.59</v>
      </c>
      <c r="H23">
        <v>-8.7100000000000009</v>
      </c>
      <c r="I23">
        <v>22.17</v>
      </c>
      <c r="J23">
        <v>-31.28</v>
      </c>
      <c r="K23">
        <v>43.19</v>
      </c>
      <c r="L23">
        <v>0.158</v>
      </c>
      <c r="M23">
        <v>1.837</v>
      </c>
      <c r="N23">
        <v>-1.022</v>
      </c>
      <c r="O23">
        <v>-17.8</v>
      </c>
      <c r="P23">
        <v>-1.8</v>
      </c>
      <c r="Q23">
        <v>0.83</v>
      </c>
      <c r="R23">
        <v>0.08</v>
      </c>
      <c r="S23">
        <v>0</v>
      </c>
      <c r="T23">
        <v>58.11</v>
      </c>
      <c r="U23">
        <v>0</v>
      </c>
      <c r="V23">
        <v>35.700000000000003</v>
      </c>
      <c r="W23">
        <v>0</v>
      </c>
      <c r="X23">
        <v>0</v>
      </c>
      <c r="Y23">
        <v>0</v>
      </c>
      <c r="Z23" t="s">
        <v>35</v>
      </c>
      <c r="AA23">
        <v>2.5</v>
      </c>
      <c r="AB23">
        <v>2</v>
      </c>
      <c r="AD23">
        <f t="shared" si="1"/>
        <v>158</v>
      </c>
      <c r="AE23">
        <f>B23*L23</f>
        <v>209.35</v>
      </c>
      <c r="AF23" t="str">
        <f t="shared" si="0"/>
        <v>2.5/5</v>
      </c>
    </row>
    <row r="24" spans="1:32" x14ac:dyDescent="0.25">
      <c r="A24">
        <v>23</v>
      </c>
      <c r="B24">
        <v>1259</v>
      </c>
      <c r="C24" s="1">
        <v>1.75</v>
      </c>
      <c r="D24" s="1">
        <v>42.68</v>
      </c>
      <c r="E24" s="1">
        <v>42.65</v>
      </c>
      <c r="F24">
        <v>18.059999999999999</v>
      </c>
      <c r="G24">
        <v>57.64</v>
      </c>
      <c r="H24">
        <v>-10.39</v>
      </c>
      <c r="I24">
        <v>31.56</v>
      </c>
      <c r="J24">
        <v>-33.11</v>
      </c>
      <c r="K24">
        <v>86.5</v>
      </c>
      <c r="L24">
        <v>0.192</v>
      </c>
      <c r="M24">
        <v>1.8109999999999999</v>
      </c>
      <c r="N24">
        <v>-1.0129999999999999</v>
      </c>
      <c r="O24">
        <v>-21.84</v>
      </c>
      <c r="P24">
        <v>-1.72</v>
      </c>
      <c r="Q24">
        <v>1.27</v>
      </c>
      <c r="R24">
        <v>0.24</v>
      </c>
      <c r="S24">
        <v>0</v>
      </c>
      <c r="T24">
        <v>56.24</v>
      </c>
      <c r="U24">
        <v>0</v>
      </c>
      <c r="V24">
        <v>36.14</v>
      </c>
      <c r="W24">
        <v>0</v>
      </c>
      <c r="X24">
        <v>0</v>
      </c>
      <c r="Y24">
        <v>0</v>
      </c>
      <c r="Z24" t="s">
        <v>35</v>
      </c>
      <c r="AA24">
        <v>3</v>
      </c>
      <c r="AB24">
        <v>2</v>
      </c>
      <c r="AD24">
        <f t="shared" si="1"/>
        <v>192</v>
      </c>
      <c r="AE24">
        <f>B24*L24</f>
        <v>241.72800000000001</v>
      </c>
      <c r="AF24" t="str">
        <f t="shared" si="0"/>
        <v>3/6</v>
      </c>
    </row>
    <row r="25" spans="1:32" x14ac:dyDescent="0.25">
      <c r="A25">
        <v>24</v>
      </c>
      <c r="B25">
        <v>1205</v>
      </c>
      <c r="C25" s="1">
        <v>2.67</v>
      </c>
      <c r="D25" s="1">
        <v>55.42</v>
      </c>
      <c r="E25" s="1">
        <v>44.9</v>
      </c>
      <c r="F25">
        <v>20.65</v>
      </c>
      <c r="G25">
        <v>72.28</v>
      </c>
      <c r="H25">
        <v>-11.98</v>
      </c>
      <c r="I25">
        <v>41.68</v>
      </c>
      <c r="J25">
        <v>-31.28</v>
      </c>
      <c r="K25">
        <v>86.5</v>
      </c>
      <c r="L25">
        <v>0.245</v>
      </c>
      <c r="M25">
        <v>1.7769999999999999</v>
      </c>
      <c r="N25">
        <v>-1.0029999999999999</v>
      </c>
      <c r="O25">
        <v>-23.96</v>
      </c>
      <c r="P25">
        <v>-1.55</v>
      </c>
      <c r="Q25">
        <v>1.66</v>
      </c>
      <c r="R25">
        <v>0.41</v>
      </c>
      <c r="S25">
        <v>0</v>
      </c>
      <c r="T25">
        <v>53.44</v>
      </c>
      <c r="U25">
        <v>0</v>
      </c>
      <c r="V25">
        <v>37.26</v>
      </c>
      <c r="W25">
        <v>0</v>
      </c>
      <c r="X25">
        <v>0</v>
      </c>
      <c r="Y25">
        <v>0</v>
      </c>
      <c r="Z25" t="s">
        <v>35</v>
      </c>
      <c r="AA25">
        <v>3.5</v>
      </c>
      <c r="AB25">
        <v>2</v>
      </c>
      <c r="AD25">
        <f t="shared" si="1"/>
        <v>245</v>
      </c>
      <c r="AE25">
        <f>B25*L25</f>
        <v>295.22500000000002</v>
      </c>
      <c r="AF25" t="str">
        <f t="shared" si="0"/>
        <v>3.5/7</v>
      </c>
    </row>
    <row r="26" spans="1:32" x14ac:dyDescent="0.25">
      <c r="A26">
        <v>25</v>
      </c>
      <c r="B26">
        <v>1163</v>
      </c>
      <c r="C26" s="1">
        <v>3.03</v>
      </c>
      <c r="D26" s="1">
        <v>68.45</v>
      </c>
      <c r="E26" s="1">
        <v>45.23</v>
      </c>
      <c r="F26">
        <v>23.27</v>
      </c>
      <c r="G26">
        <v>88.16</v>
      </c>
      <c r="H26">
        <v>-13.69</v>
      </c>
      <c r="I26">
        <v>52.18</v>
      </c>
      <c r="J26">
        <v>-35.6</v>
      </c>
      <c r="K26">
        <v>86.5</v>
      </c>
      <c r="L26">
        <v>0.248</v>
      </c>
      <c r="M26">
        <v>1.758</v>
      </c>
      <c r="N26">
        <v>-0.999</v>
      </c>
      <c r="O26">
        <v>-27.55</v>
      </c>
      <c r="P26">
        <v>-1.62</v>
      </c>
      <c r="Q26">
        <v>2.06</v>
      </c>
      <c r="R26">
        <v>0.77</v>
      </c>
      <c r="S26">
        <v>0</v>
      </c>
      <c r="T26">
        <v>52.62</v>
      </c>
      <c r="U26">
        <v>0</v>
      </c>
      <c r="V26">
        <v>36.630000000000003</v>
      </c>
      <c r="W26">
        <v>0</v>
      </c>
      <c r="X26">
        <v>0</v>
      </c>
      <c r="Y26">
        <v>0</v>
      </c>
      <c r="Z26" t="s">
        <v>35</v>
      </c>
      <c r="AA26">
        <v>4</v>
      </c>
      <c r="AB26">
        <v>2</v>
      </c>
      <c r="AD26">
        <f t="shared" si="1"/>
        <v>248</v>
      </c>
      <c r="AE26">
        <f>B26*L26</f>
        <v>288.42399999999998</v>
      </c>
      <c r="AF26" t="str">
        <f t="shared" si="0"/>
        <v>4/8</v>
      </c>
    </row>
    <row r="27" spans="1:32" x14ac:dyDescent="0.25">
      <c r="A27">
        <v>26</v>
      </c>
      <c r="B27">
        <v>1133</v>
      </c>
      <c r="C27" s="1">
        <v>4.0199999999999996</v>
      </c>
      <c r="D27" s="1">
        <v>81.5</v>
      </c>
      <c r="E27" s="1">
        <v>46.95</v>
      </c>
      <c r="F27">
        <v>25.7</v>
      </c>
      <c r="G27">
        <v>104.65</v>
      </c>
      <c r="H27">
        <v>-15.17</v>
      </c>
      <c r="I27">
        <v>61.02</v>
      </c>
      <c r="J27">
        <v>-37.96</v>
      </c>
      <c r="K27">
        <v>86.5</v>
      </c>
      <c r="L27">
        <v>0.28699999999999998</v>
      </c>
      <c r="M27">
        <v>1.728</v>
      </c>
      <c r="N27">
        <v>-0.99</v>
      </c>
      <c r="O27">
        <v>-29.66</v>
      </c>
      <c r="P27">
        <v>-1.46</v>
      </c>
      <c r="Q27">
        <v>2.38</v>
      </c>
      <c r="R27">
        <v>1.24</v>
      </c>
      <c r="S27">
        <v>0</v>
      </c>
      <c r="T27">
        <v>50.66</v>
      </c>
      <c r="U27">
        <v>0</v>
      </c>
      <c r="V27">
        <v>37.51</v>
      </c>
      <c r="W27">
        <v>0</v>
      </c>
      <c r="X27">
        <v>0</v>
      </c>
      <c r="Y27">
        <v>0</v>
      </c>
      <c r="Z27" t="s">
        <v>35</v>
      </c>
      <c r="AA27">
        <v>4.5</v>
      </c>
      <c r="AB27">
        <v>2</v>
      </c>
      <c r="AD27">
        <f t="shared" si="1"/>
        <v>287</v>
      </c>
      <c r="AE27">
        <f>B27*L27</f>
        <v>325.17099999999999</v>
      </c>
      <c r="AF27" t="str">
        <f t="shared" si="0"/>
        <v>4.5/9</v>
      </c>
    </row>
    <row r="28" spans="1:32" x14ac:dyDescent="0.25">
      <c r="A28">
        <v>27</v>
      </c>
      <c r="B28">
        <v>1106</v>
      </c>
      <c r="C28" s="1">
        <v>3.96</v>
      </c>
      <c r="D28" s="1">
        <v>95.25</v>
      </c>
      <c r="E28" s="1">
        <v>46.75</v>
      </c>
      <c r="F28">
        <v>27.6</v>
      </c>
      <c r="G28">
        <v>119.5</v>
      </c>
      <c r="H28">
        <v>-16.79</v>
      </c>
      <c r="I28">
        <v>73.97</v>
      </c>
      <c r="J28">
        <v>-45.14</v>
      </c>
      <c r="K28">
        <v>86.5</v>
      </c>
      <c r="L28">
        <v>0.26200000000000001</v>
      </c>
      <c r="M28">
        <v>1.681</v>
      </c>
      <c r="N28">
        <v>-0.98199999999999998</v>
      </c>
      <c r="O28">
        <v>-33.29</v>
      </c>
      <c r="P28">
        <v>-1.51</v>
      </c>
      <c r="Q28">
        <v>2.98</v>
      </c>
      <c r="R28">
        <v>2.35</v>
      </c>
      <c r="S28">
        <v>0</v>
      </c>
      <c r="T28">
        <v>50.27</v>
      </c>
      <c r="U28">
        <v>0</v>
      </c>
      <c r="V28">
        <v>35.9</v>
      </c>
      <c r="W28">
        <v>0</v>
      </c>
      <c r="X28">
        <v>0</v>
      </c>
      <c r="Y28">
        <v>0</v>
      </c>
      <c r="Z28" t="s">
        <v>35</v>
      </c>
      <c r="AA28">
        <v>5</v>
      </c>
      <c r="AB28">
        <v>2</v>
      </c>
      <c r="AD28">
        <f t="shared" si="1"/>
        <v>262</v>
      </c>
      <c r="AE28">
        <f>B28*L28</f>
        <v>289.77199999999999</v>
      </c>
      <c r="AF28" t="str">
        <f t="shared" si="0"/>
        <v>5/10</v>
      </c>
    </row>
    <row r="29" spans="1:32" x14ac:dyDescent="0.25">
      <c r="A29">
        <v>28</v>
      </c>
      <c r="B29">
        <v>1744</v>
      </c>
      <c r="C29" s="1">
        <v>-0.19</v>
      </c>
      <c r="D29" s="1">
        <v>8.9</v>
      </c>
      <c r="E29" s="1">
        <v>28.21</v>
      </c>
      <c r="F29">
        <v>8.19</v>
      </c>
      <c r="G29">
        <v>17.100000000000001</v>
      </c>
      <c r="H29">
        <v>-3.48</v>
      </c>
      <c r="I29">
        <v>5.68</v>
      </c>
      <c r="J29">
        <v>-16.48</v>
      </c>
      <c r="K29">
        <v>53.69</v>
      </c>
      <c r="L29">
        <v>-7.0000000000000007E-2</v>
      </c>
      <c r="M29">
        <v>2.383</v>
      </c>
      <c r="N29">
        <v>-1.034</v>
      </c>
      <c r="O29">
        <v>-9.1999999999999993</v>
      </c>
      <c r="P29">
        <v>-2.64</v>
      </c>
      <c r="Q29">
        <v>0.34</v>
      </c>
      <c r="R29">
        <v>0</v>
      </c>
      <c r="S29">
        <v>0</v>
      </c>
      <c r="T29">
        <v>71.67</v>
      </c>
      <c r="U29">
        <v>0</v>
      </c>
      <c r="V29">
        <v>25.4</v>
      </c>
      <c r="W29">
        <v>0</v>
      </c>
      <c r="X29">
        <v>0</v>
      </c>
      <c r="Y29">
        <v>0</v>
      </c>
      <c r="Z29" t="s">
        <v>35</v>
      </c>
      <c r="AA29">
        <v>1</v>
      </c>
      <c r="AB29">
        <v>2.5</v>
      </c>
      <c r="AD29">
        <f t="shared" si="1"/>
        <v>-70</v>
      </c>
      <c r="AE29">
        <f>B29*L29</f>
        <v>-122.08000000000001</v>
      </c>
      <c r="AF29" t="str">
        <f t="shared" si="0"/>
        <v>1/2.5</v>
      </c>
    </row>
    <row r="30" spans="1:32" x14ac:dyDescent="0.25">
      <c r="A30">
        <v>29</v>
      </c>
      <c r="B30">
        <v>1484</v>
      </c>
      <c r="C30" s="1">
        <v>0.25</v>
      </c>
      <c r="D30" s="1">
        <v>16.420000000000002</v>
      </c>
      <c r="E30" s="1">
        <v>32.549999999999997</v>
      </c>
      <c r="F30">
        <v>11.7</v>
      </c>
      <c r="G30">
        <v>29.16</v>
      </c>
      <c r="H30">
        <v>-5.28</v>
      </c>
      <c r="I30">
        <v>10.26</v>
      </c>
      <c r="J30">
        <v>-22.1</v>
      </c>
      <c r="K30">
        <v>53.69</v>
      </c>
      <c r="L30">
        <v>6.5000000000000002E-2</v>
      </c>
      <c r="M30">
        <v>2.331</v>
      </c>
      <c r="N30">
        <v>-1.028</v>
      </c>
      <c r="O30">
        <v>-12.29</v>
      </c>
      <c r="P30">
        <v>-2.13</v>
      </c>
      <c r="Q30">
        <v>0.61</v>
      </c>
      <c r="R30">
        <v>0</v>
      </c>
      <c r="S30">
        <v>0</v>
      </c>
      <c r="T30">
        <v>67.180000000000007</v>
      </c>
      <c r="U30">
        <v>0</v>
      </c>
      <c r="V30">
        <v>28.64</v>
      </c>
      <c r="W30">
        <v>0</v>
      </c>
      <c r="X30">
        <v>0</v>
      </c>
      <c r="Y30">
        <v>0</v>
      </c>
      <c r="Z30" t="s">
        <v>35</v>
      </c>
      <c r="AA30">
        <v>1.5</v>
      </c>
      <c r="AB30">
        <v>2.5</v>
      </c>
      <c r="AD30">
        <f t="shared" si="1"/>
        <v>65</v>
      </c>
      <c r="AE30">
        <f>B30*L30</f>
        <v>96.460000000000008</v>
      </c>
      <c r="AF30" t="str">
        <f t="shared" si="0"/>
        <v>1.5/3.75</v>
      </c>
    </row>
    <row r="31" spans="1:32" x14ac:dyDescent="0.25">
      <c r="A31">
        <v>30</v>
      </c>
      <c r="B31">
        <v>1357</v>
      </c>
      <c r="C31" s="1">
        <v>0.71</v>
      </c>
      <c r="D31" s="1">
        <v>26.35</v>
      </c>
      <c r="E31" s="1">
        <v>34.86</v>
      </c>
      <c r="F31">
        <v>15.13</v>
      </c>
      <c r="G31">
        <v>43.45</v>
      </c>
      <c r="H31">
        <v>-7</v>
      </c>
      <c r="I31">
        <v>17.2</v>
      </c>
      <c r="J31">
        <v>-31.28</v>
      </c>
      <c r="K31">
        <v>43.19</v>
      </c>
      <c r="L31">
        <v>0.11799999999999999</v>
      </c>
      <c r="M31">
        <v>2.2570000000000001</v>
      </c>
      <c r="N31">
        <v>-1.0269999999999999</v>
      </c>
      <c r="O31">
        <v>-15.47</v>
      </c>
      <c r="P31">
        <v>-2.0499999999999998</v>
      </c>
      <c r="Q31">
        <v>0.74</v>
      </c>
      <c r="R31">
        <v>7.0000000000000007E-2</v>
      </c>
      <c r="S31">
        <v>0</v>
      </c>
      <c r="T31">
        <v>64.7</v>
      </c>
      <c r="U31">
        <v>0</v>
      </c>
      <c r="V31">
        <v>29.62</v>
      </c>
      <c r="W31">
        <v>0</v>
      </c>
      <c r="X31">
        <v>0</v>
      </c>
      <c r="Y31">
        <v>0</v>
      </c>
      <c r="Z31" t="s">
        <v>35</v>
      </c>
      <c r="AA31">
        <v>2</v>
      </c>
      <c r="AB31">
        <v>2.5</v>
      </c>
      <c r="AD31">
        <f t="shared" si="1"/>
        <v>118</v>
      </c>
      <c r="AE31">
        <f>B31*L31</f>
        <v>160.126</v>
      </c>
      <c r="AF31" t="str">
        <f t="shared" si="0"/>
        <v>2/5</v>
      </c>
    </row>
    <row r="32" spans="1:32" x14ac:dyDescent="0.25">
      <c r="A32">
        <v>31</v>
      </c>
      <c r="B32">
        <v>1274</v>
      </c>
      <c r="C32" s="1">
        <v>1.46</v>
      </c>
      <c r="D32" s="1">
        <v>37.42</v>
      </c>
      <c r="E32" s="1">
        <v>37.049999999999997</v>
      </c>
      <c r="F32">
        <v>18.71</v>
      </c>
      <c r="G32">
        <v>58.44</v>
      </c>
      <c r="H32">
        <v>-8.6999999999999993</v>
      </c>
      <c r="I32">
        <v>25.04</v>
      </c>
      <c r="J32">
        <v>-31.28</v>
      </c>
      <c r="K32">
        <v>86.5</v>
      </c>
      <c r="L32">
        <v>0.184</v>
      </c>
      <c r="M32">
        <v>2.2360000000000002</v>
      </c>
      <c r="N32">
        <v>-1.024</v>
      </c>
      <c r="O32">
        <v>-18.28</v>
      </c>
      <c r="P32">
        <v>-1.9</v>
      </c>
      <c r="Q32">
        <v>1.02</v>
      </c>
      <c r="R32">
        <v>0.24</v>
      </c>
      <c r="S32">
        <v>0</v>
      </c>
      <c r="T32">
        <v>62.24</v>
      </c>
      <c r="U32">
        <v>0</v>
      </c>
      <c r="V32">
        <v>30.69</v>
      </c>
      <c r="W32">
        <v>0</v>
      </c>
      <c r="X32">
        <v>0</v>
      </c>
      <c r="Y32">
        <v>0</v>
      </c>
      <c r="Z32" t="s">
        <v>35</v>
      </c>
      <c r="AA32">
        <v>2.5</v>
      </c>
      <c r="AB32">
        <v>2.5</v>
      </c>
      <c r="AD32">
        <f t="shared" si="1"/>
        <v>184</v>
      </c>
      <c r="AE32">
        <f>B32*L32</f>
        <v>234.416</v>
      </c>
      <c r="AF32" t="str">
        <f t="shared" si="0"/>
        <v>2.5/6.25</v>
      </c>
    </row>
    <row r="33" spans="1:32" x14ac:dyDescent="0.25">
      <c r="A33">
        <v>32</v>
      </c>
      <c r="B33">
        <v>1212</v>
      </c>
      <c r="C33" s="1">
        <v>1.97</v>
      </c>
      <c r="D33" s="1">
        <v>50.8</v>
      </c>
      <c r="E33" s="1">
        <v>38.61</v>
      </c>
      <c r="F33">
        <v>21.58</v>
      </c>
      <c r="G33">
        <v>74.13</v>
      </c>
      <c r="H33">
        <v>-10.37</v>
      </c>
      <c r="I33">
        <v>36.130000000000003</v>
      </c>
      <c r="J33">
        <v>-31.28</v>
      </c>
      <c r="K33">
        <v>86.5</v>
      </c>
      <c r="L33">
        <v>0.222</v>
      </c>
      <c r="M33">
        <v>2.1840000000000002</v>
      </c>
      <c r="N33">
        <v>-1.012</v>
      </c>
      <c r="O33">
        <v>-21.35</v>
      </c>
      <c r="P33">
        <v>-1.71</v>
      </c>
      <c r="Q33">
        <v>1.57</v>
      </c>
      <c r="R33">
        <v>0.25</v>
      </c>
      <c r="S33">
        <v>0</v>
      </c>
      <c r="T33">
        <v>60.23</v>
      </c>
      <c r="U33">
        <v>0</v>
      </c>
      <c r="V33">
        <v>31.02</v>
      </c>
      <c r="W33">
        <v>0</v>
      </c>
      <c r="X33">
        <v>0</v>
      </c>
      <c r="Y33">
        <v>0</v>
      </c>
      <c r="Z33" t="s">
        <v>35</v>
      </c>
      <c r="AA33">
        <v>3</v>
      </c>
      <c r="AB33">
        <v>2.5</v>
      </c>
      <c r="AD33">
        <f t="shared" si="1"/>
        <v>222</v>
      </c>
      <c r="AE33">
        <f>B33*L33</f>
        <v>269.06400000000002</v>
      </c>
      <c r="AF33" t="str">
        <f t="shared" si="0"/>
        <v>3/7.5</v>
      </c>
    </row>
    <row r="34" spans="1:32" x14ac:dyDescent="0.25">
      <c r="A34">
        <v>33</v>
      </c>
      <c r="B34">
        <v>1163</v>
      </c>
      <c r="C34" s="1">
        <v>3.02</v>
      </c>
      <c r="D34" s="1">
        <v>65.22</v>
      </c>
      <c r="E34" s="1">
        <v>40.76</v>
      </c>
      <c r="F34">
        <v>24.84</v>
      </c>
      <c r="G34">
        <v>92.19</v>
      </c>
      <c r="H34">
        <v>-12</v>
      </c>
      <c r="I34">
        <v>46.67</v>
      </c>
      <c r="J34">
        <v>-31.28</v>
      </c>
      <c r="K34">
        <v>86.5</v>
      </c>
      <c r="L34">
        <v>0.28100000000000003</v>
      </c>
      <c r="M34">
        <v>2.1509999999999998</v>
      </c>
      <c r="N34">
        <v>-1.0049999999999999</v>
      </c>
      <c r="O34">
        <v>-24.23</v>
      </c>
      <c r="P34">
        <v>-1.61</v>
      </c>
      <c r="Q34">
        <v>2.06</v>
      </c>
      <c r="R34">
        <v>0.6</v>
      </c>
      <c r="S34">
        <v>0</v>
      </c>
      <c r="T34">
        <v>57.44</v>
      </c>
      <c r="U34">
        <v>0</v>
      </c>
      <c r="V34">
        <v>32.159999999999997</v>
      </c>
      <c r="W34">
        <v>0</v>
      </c>
      <c r="X34">
        <v>0</v>
      </c>
      <c r="Y34">
        <v>0</v>
      </c>
      <c r="Z34" t="s">
        <v>35</v>
      </c>
      <c r="AA34">
        <v>3.5</v>
      </c>
      <c r="AB34">
        <v>2.5</v>
      </c>
      <c r="AD34">
        <f t="shared" si="1"/>
        <v>281</v>
      </c>
      <c r="AE34">
        <f>B34*L34</f>
        <v>326.80300000000005</v>
      </c>
      <c r="AF34" t="str">
        <f t="shared" si="0"/>
        <v>3.5/8.75</v>
      </c>
    </row>
    <row r="35" spans="1:32" x14ac:dyDescent="0.25">
      <c r="A35">
        <v>34</v>
      </c>
      <c r="B35">
        <v>1120</v>
      </c>
      <c r="C35" s="1">
        <v>3.72</v>
      </c>
      <c r="D35" s="1">
        <v>80.58</v>
      </c>
      <c r="E35" s="1">
        <v>42.23</v>
      </c>
      <c r="F35">
        <v>27.41</v>
      </c>
      <c r="G35">
        <v>111.43</v>
      </c>
      <c r="H35">
        <v>-13.6</v>
      </c>
      <c r="I35">
        <v>58.02</v>
      </c>
      <c r="J35">
        <v>-35.6</v>
      </c>
      <c r="K35">
        <v>86.5</v>
      </c>
      <c r="L35">
        <v>0.30399999999999999</v>
      </c>
      <c r="M35">
        <v>2.0830000000000002</v>
      </c>
      <c r="N35">
        <v>-0.997</v>
      </c>
      <c r="O35">
        <v>-27.78</v>
      </c>
      <c r="P35">
        <v>-1.66</v>
      </c>
      <c r="Q35">
        <v>2.41</v>
      </c>
      <c r="R35">
        <v>1.96</v>
      </c>
      <c r="S35">
        <v>0</v>
      </c>
      <c r="T35">
        <v>55.27</v>
      </c>
      <c r="U35">
        <v>0</v>
      </c>
      <c r="V35">
        <v>32.14</v>
      </c>
      <c r="W35">
        <v>0</v>
      </c>
      <c r="X35">
        <v>0</v>
      </c>
      <c r="Y35">
        <v>0</v>
      </c>
      <c r="Z35" t="s">
        <v>35</v>
      </c>
      <c r="AA35">
        <v>4</v>
      </c>
      <c r="AB35">
        <v>2.5</v>
      </c>
      <c r="AD35">
        <f t="shared" si="1"/>
        <v>304</v>
      </c>
      <c r="AE35">
        <f>B35*L35</f>
        <v>340.48</v>
      </c>
      <c r="AF35" t="str">
        <f t="shared" si="0"/>
        <v>4/10</v>
      </c>
    </row>
    <row r="36" spans="1:32" x14ac:dyDescent="0.25">
      <c r="A36">
        <v>35</v>
      </c>
      <c r="B36">
        <v>1088</v>
      </c>
      <c r="C36" s="1">
        <v>4.5</v>
      </c>
      <c r="D36" s="1">
        <v>96.76</v>
      </c>
      <c r="E36" s="1">
        <v>43.47</v>
      </c>
      <c r="F36">
        <v>30.12</v>
      </c>
      <c r="G36">
        <v>132.1</v>
      </c>
      <c r="H36">
        <v>-15.2</v>
      </c>
      <c r="I36">
        <v>69.59</v>
      </c>
      <c r="J36">
        <v>-45.14</v>
      </c>
      <c r="K36">
        <v>86.5</v>
      </c>
      <c r="L36">
        <v>0.32900000000000001</v>
      </c>
      <c r="M36">
        <v>2.0449999999999999</v>
      </c>
      <c r="N36">
        <v>-0.99199999999999999</v>
      </c>
      <c r="O36">
        <v>-30.89</v>
      </c>
      <c r="P36">
        <v>-1.57</v>
      </c>
      <c r="Q36">
        <v>2.67</v>
      </c>
      <c r="R36">
        <v>2.76</v>
      </c>
      <c r="S36">
        <v>0</v>
      </c>
      <c r="T36">
        <v>53.95</v>
      </c>
      <c r="U36">
        <v>0</v>
      </c>
      <c r="V36">
        <v>31.99</v>
      </c>
      <c r="W36">
        <v>0</v>
      </c>
      <c r="X36">
        <v>0</v>
      </c>
      <c r="Y36">
        <v>0</v>
      </c>
      <c r="Z36" t="s">
        <v>35</v>
      </c>
      <c r="AA36">
        <v>4.5</v>
      </c>
      <c r="AB36">
        <v>2.5</v>
      </c>
      <c r="AD36">
        <f t="shared" si="1"/>
        <v>329</v>
      </c>
      <c r="AE36">
        <f>B36*L36</f>
        <v>357.952</v>
      </c>
      <c r="AF36" t="str">
        <f t="shared" si="0"/>
        <v>4.5/11.25</v>
      </c>
    </row>
    <row r="37" spans="1:32" x14ac:dyDescent="0.25">
      <c r="A37">
        <v>36</v>
      </c>
      <c r="B37">
        <v>1054</v>
      </c>
      <c r="C37" s="1">
        <v>5.1100000000000003</v>
      </c>
      <c r="D37" s="1">
        <v>109.65</v>
      </c>
      <c r="E37" s="1">
        <v>44.4</v>
      </c>
      <c r="F37">
        <v>32.44</v>
      </c>
      <c r="G37">
        <v>146.97</v>
      </c>
      <c r="H37">
        <v>-16.71</v>
      </c>
      <c r="I37">
        <v>79.849999999999994</v>
      </c>
      <c r="J37">
        <v>-45.14</v>
      </c>
      <c r="K37">
        <v>90.58</v>
      </c>
      <c r="L37">
        <v>0.33500000000000002</v>
      </c>
      <c r="M37">
        <v>1.982</v>
      </c>
      <c r="N37">
        <v>-0.98099999999999998</v>
      </c>
      <c r="O37">
        <v>-33.020000000000003</v>
      </c>
      <c r="P37">
        <v>-1.45</v>
      </c>
      <c r="Q37">
        <v>3.23</v>
      </c>
      <c r="R37">
        <v>3.89</v>
      </c>
      <c r="S37">
        <v>0</v>
      </c>
      <c r="T37">
        <v>52.56</v>
      </c>
      <c r="U37">
        <v>0</v>
      </c>
      <c r="V37">
        <v>31.21</v>
      </c>
      <c r="W37">
        <v>0</v>
      </c>
      <c r="X37">
        <v>0</v>
      </c>
      <c r="Y37">
        <v>0</v>
      </c>
      <c r="Z37" t="s">
        <v>35</v>
      </c>
      <c r="AA37">
        <v>5</v>
      </c>
      <c r="AB37">
        <v>2.5</v>
      </c>
      <c r="AD37">
        <f t="shared" si="1"/>
        <v>335</v>
      </c>
      <c r="AE37">
        <f>B37*L37</f>
        <v>353.09000000000003</v>
      </c>
      <c r="AF37" t="str">
        <f t="shared" si="0"/>
        <v>5/12.5</v>
      </c>
    </row>
    <row r="38" spans="1:32" x14ac:dyDescent="0.25">
      <c r="A38">
        <v>37</v>
      </c>
      <c r="B38">
        <v>1679</v>
      </c>
      <c r="C38" s="1">
        <v>-0.14000000000000001</v>
      </c>
      <c r="D38" s="1">
        <v>10.14</v>
      </c>
      <c r="E38" s="1">
        <v>25.79</v>
      </c>
      <c r="F38">
        <v>9.52</v>
      </c>
      <c r="G38">
        <v>21.31</v>
      </c>
      <c r="H38">
        <v>-3.49</v>
      </c>
      <c r="I38">
        <v>6.25</v>
      </c>
      <c r="J38">
        <v>-16.48</v>
      </c>
      <c r="K38">
        <v>53.69</v>
      </c>
      <c r="L38">
        <v>-4.9000000000000002E-2</v>
      </c>
      <c r="M38">
        <v>2.7850000000000001</v>
      </c>
      <c r="N38">
        <v>-1.034</v>
      </c>
      <c r="O38">
        <v>-9.27</v>
      </c>
      <c r="P38">
        <v>-2.64</v>
      </c>
      <c r="Q38">
        <v>0.42</v>
      </c>
      <c r="R38">
        <v>0</v>
      </c>
      <c r="S38">
        <v>0</v>
      </c>
      <c r="T38">
        <v>74.09</v>
      </c>
      <c r="U38">
        <v>0</v>
      </c>
      <c r="V38">
        <v>22.63</v>
      </c>
      <c r="W38">
        <v>0</v>
      </c>
      <c r="X38">
        <v>0</v>
      </c>
      <c r="Y38">
        <v>0</v>
      </c>
      <c r="Z38" t="s">
        <v>35</v>
      </c>
      <c r="AA38">
        <v>1</v>
      </c>
      <c r="AB38">
        <v>3</v>
      </c>
      <c r="AD38">
        <f t="shared" si="1"/>
        <v>-49</v>
      </c>
      <c r="AE38">
        <f>B38*L38</f>
        <v>-82.271000000000001</v>
      </c>
      <c r="AF38" t="str">
        <f t="shared" si="0"/>
        <v>1/3</v>
      </c>
    </row>
    <row r="39" spans="1:32" x14ac:dyDescent="0.25">
      <c r="A39">
        <v>38</v>
      </c>
      <c r="B39">
        <v>1435</v>
      </c>
      <c r="C39" s="1">
        <v>0.27</v>
      </c>
      <c r="D39" s="1">
        <v>18.88</v>
      </c>
      <c r="E39" s="1">
        <v>29.34</v>
      </c>
      <c r="F39">
        <v>13.59</v>
      </c>
      <c r="G39">
        <v>35.92</v>
      </c>
      <c r="H39">
        <v>-5.26</v>
      </c>
      <c r="I39">
        <v>11.8</v>
      </c>
      <c r="J39">
        <v>-22.1</v>
      </c>
      <c r="K39">
        <v>43.19</v>
      </c>
      <c r="L39">
        <v>7.0000000000000007E-2</v>
      </c>
      <c r="M39">
        <v>2.7130000000000001</v>
      </c>
      <c r="N39">
        <v>-1.0269999999999999</v>
      </c>
      <c r="O39">
        <v>-12.02</v>
      </c>
      <c r="P39">
        <v>-2.0699999999999998</v>
      </c>
      <c r="Q39">
        <v>0.63</v>
      </c>
      <c r="R39">
        <v>7.0000000000000007E-2</v>
      </c>
      <c r="S39">
        <v>0</v>
      </c>
      <c r="T39">
        <v>70.38</v>
      </c>
      <c r="U39">
        <v>0</v>
      </c>
      <c r="V39">
        <v>24.88</v>
      </c>
      <c r="W39">
        <v>0</v>
      </c>
      <c r="X39">
        <v>0</v>
      </c>
      <c r="Y39">
        <v>0</v>
      </c>
      <c r="Z39" t="s">
        <v>35</v>
      </c>
      <c r="AA39">
        <v>1.5</v>
      </c>
      <c r="AB39">
        <v>3</v>
      </c>
      <c r="AD39">
        <f t="shared" si="1"/>
        <v>70</v>
      </c>
      <c r="AE39">
        <f>B39*L39</f>
        <v>100.45</v>
      </c>
      <c r="AF39" t="str">
        <f t="shared" si="0"/>
        <v>1.5/4.5</v>
      </c>
    </row>
    <row r="40" spans="1:32" x14ac:dyDescent="0.25">
      <c r="A40">
        <v>39</v>
      </c>
      <c r="B40">
        <v>1312</v>
      </c>
      <c r="C40" s="1">
        <v>0.95</v>
      </c>
      <c r="D40" s="1">
        <v>30.3</v>
      </c>
      <c r="E40" s="1">
        <v>32.01</v>
      </c>
      <c r="F40">
        <v>17.82</v>
      </c>
      <c r="G40">
        <v>52.42</v>
      </c>
      <c r="H40">
        <v>-7</v>
      </c>
      <c r="I40">
        <v>19.89</v>
      </c>
      <c r="J40">
        <v>-31.28</v>
      </c>
      <c r="K40">
        <v>86.5</v>
      </c>
      <c r="L40">
        <v>0.14899999999999999</v>
      </c>
      <c r="M40">
        <v>2.6509999999999998</v>
      </c>
      <c r="N40">
        <v>-1.0289999999999999</v>
      </c>
      <c r="O40">
        <v>-15.73</v>
      </c>
      <c r="P40">
        <v>-2.14</v>
      </c>
      <c r="Q40">
        <v>0.84</v>
      </c>
      <c r="R40">
        <v>0.15</v>
      </c>
      <c r="S40">
        <v>0</v>
      </c>
      <c r="T40">
        <v>67.45</v>
      </c>
      <c r="U40">
        <v>0</v>
      </c>
      <c r="V40">
        <v>26.37</v>
      </c>
      <c r="W40">
        <v>0</v>
      </c>
      <c r="X40">
        <v>0</v>
      </c>
      <c r="Y40">
        <v>0</v>
      </c>
      <c r="Z40" t="s">
        <v>35</v>
      </c>
      <c r="AA40">
        <v>2</v>
      </c>
      <c r="AB40">
        <v>3</v>
      </c>
      <c r="AD40">
        <f t="shared" si="1"/>
        <v>149</v>
      </c>
      <c r="AE40">
        <f>B40*L40</f>
        <v>195.488</v>
      </c>
      <c r="AF40" t="str">
        <f t="shared" si="0"/>
        <v>2/6</v>
      </c>
    </row>
    <row r="41" spans="1:32" x14ac:dyDescent="0.25">
      <c r="A41">
        <v>40</v>
      </c>
      <c r="B41">
        <v>1239</v>
      </c>
      <c r="C41" s="1">
        <v>1.64</v>
      </c>
      <c r="D41" s="1">
        <v>42.98</v>
      </c>
      <c r="E41" s="1">
        <v>34.299999999999997</v>
      </c>
      <c r="F41">
        <v>21.52</v>
      </c>
      <c r="G41">
        <v>70.8</v>
      </c>
      <c r="H41">
        <v>-8.73</v>
      </c>
      <c r="I41">
        <v>28.46</v>
      </c>
      <c r="J41">
        <v>-31.28</v>
      </c>
      <c r="K41">
        <v>86.5</v>
      </c>
      <c r="L41">
        <v>0.219</v>
      </c>
      <c r="M41">
        <v>2.6019999999999999</v>
      </c>
      <c r="N41">
        <v>-1.026</v>
      </c>
      <c r="O41">
        <v>-18.489999999999998</v>
      </c>
      <c r="P41">
        <v>-1.97</v>
      </c>
      <c r="Q41">
        <v>1.29</v>
      </c>
      <c r="R41">
        <v>0.24</v>
      </c>
      <c r="S41">
        <v>0</v>
      </c>
      <c r="T41">
        <v>64.89</v>
      </c>
      <c r="U41">
        <v>0</v>
      </c>
      <c r="V41">
        <v>27.28</v>
      </c>
      <c r="W41">
        <v>0</v>
      </c>
      <c r="X41">
        <v>0</v>
      </c>
      <c r="Y41">
        <v>0</v>
      </c>
      <c r="Z41" t="s">
        <v>35</v>
      </c>
      <c r="AA41">
        <v>2.5</v>
      </c>
      <c r="AB41">
        <v>3</v>
      </c>
      <c r="AD41">
        <f t="shared" si="1"/>
        <v>219</v>
      </c>
      <c r="AE41">
        <f>B41*L41</f>
        <v>271.34100000000001</v>
      </c>
      <c r="AF41" t="str">
        <f t="shared" si="0"/>
        <v>2.5/7.5</v>
      </c>
    </row>
    <row r="42" spans="1:32" x14ac:dyDescent="0.25">
      <c r="A42">
        <v>41</v>
      </c>
      <c r="B42">
        <v>1177</v>
      </c>
      <c r="C42" s="1">
        <v>2.46</v>
      </c>
      <c r="D42" s="1">
        <v>57.58</v>
      </c>
      <c r="E42" s="1">
        <v>36.19</v>
      </c>
      <c r="F42">
        <v>25.06</v>
      </c>
      <c r="G42">
        <v>89.94</v>
      </c>
      <c r="H42">
        <v>-10.36</v>
      </c>
      <c r="I42">
        <v>39.229999999999997</v>
      </c>
      <c r="J42">
        <v>-31.28</v>
      </c>
      <c r="K42">
        <v>86.5</v>
      </c>
      <c r="L42">
        <v>0.27200000000000002</v>
      </c>
      <c r="M42">
        <v>2.54</v>
      </c>
      <c r="N42">
        <v>-1.0149999999999999</v>
      </c>
      <c r="O42">
        <v>-21.63</v>
      </c>
      <c r="P42">
        <v>-1.78</v>
      </c>
      <c r="Q42">
        <v>1.78</v>
      </c>
      <c r="R42">
        <v>0.42</v>
      </c>
      <c r="S42">
        <v>0</v>
      </c>
      <c r="T42">
        <v>62.62</v>
      </c>
      <c r="U42">
        <v>0</v>
      </c>
      <c r="V42">
        <v>28.04</v>
      </c>
      <c r="W42">
        <v>0</v>
      </c>
      <c r="X42">
        <v>0</v>
      </c>
      <c r="Y42">
        <v>0</v>
      </c>
      <c r="Z42" t="s">
        <v>35</v>
      </c>
      <c r="AA42">
        <v>3</v>
      </c>
      <c r="AB42">
        <v>3</v>
      </c>
      <c r="AD42">
        <f t="shared" si="1"/>
        <v>272</v>
      </c>
      <c r="AE42">
        <f>B42*L42</f>
        <v>320.14400000000001</v>
      </c>
      <c r="AF42" t="str">
        <f t="shared" si="0"/>
        <v>3/9</v>
      </c>
    </row>
    <row r="43" spans="1:32" x14ac:dyDescent="0.25">
      <c r="A43">
        <v>42</v>
      </c>
      <c r="B43">
        <v>1121</v>
      </c>
      <c r="C43" s="1">
        <v>3.61</v>
      </c>
      <c r="D43" s="1">
        <v>75.08</v>
      </c>
      <c r="E43" s="1">
        <v>38.630000000000003</v>
      </c>
      <c r="F43">
        <v>28.39</v>
      </c>
      <c r="G43">
        <v>110.42</v>
      </c>
      <c r="H43">
        <v>-11.99</v>
      </c>
      <c r="I43">
        <v>52.84</v>
      </c>
      <c r="J43">
        <v>-31.28</v>
      </c>
      <c r="K43">
        <v>86.5</v>
      </c>
      <c r="L43">
        <v>0.33800000000000002</v>
      </c>
      <c r="M43">
        <v>2.4710000000000001</v>
      </c>
      <c r="N43">
        <v>-1.004</v>
      </c>
      <c r="O43">
        <v>-24.45</v>
      </c>
      <c r="P43">
        <v>-1.67</v>
      </c>
      <c r="Q43">
        <v>2.14</v>
      </c>
      <c r="R43">
        <v>1.61</v>
      </c>
      <c r="S43">
        <v>0</v>
      </c>
      <c r="T43">
        <v>59.32</v>
      </c>
      <c r="U43">
        <v>0</v>
      </c>
      <c r="V43">
        <v>28.9</v>
      </c>
      <c r="W43">
        <v>0</v>
      </c>
      <c r="X43">
        <v>0</v>
      </c>
      <c r="Y43">
        <v>0</v>
      </c>
      <c r="Z43" t="s">
        <v>35</v>
      </c>
      <c r="AA43">
        <v>3.5</v>
      </c>
      <c r="AB43">
        <v>3</v>
      </c>
      <c r="AD43">
        <f t="shared" si="1"/>
        <v>338</v>
      </c>
      <c r="AE43">
        <f>B43*L43</f>
        <v>378.89800000000002</v>
      </c>
      <c r="AF43" t="str">
        <f t="shared" si="0"/>
        <v>3.5/10.5</v>
      </c>
    </row>
    <row r="44" spans="1:32" x14ac:dyDescent="0.25">
      <c r="A44">
        <v>43</v>
      </c>
      <c r="B44">
        <v>1078</v>
      </c>
      <c r="C44" s="1">
        <v>4.42</v>
      </c>
      <c r="D44" s="1">
        <v>91.8</v>
      </c>
      <c r="E44" s="1">
        <v>40.17</v>
      </c>
      <c r="F44">
        <v>31.28</v>
      </c>
      <c r="G44">
        <v>134.1</v>
      </c>
      <c r="H44">
        <v>-13.61</v>
      </c>
      <c r="I44">
        <v>63.4</v>
      </c>
      <c r="J44">
        <v>-35.6</v>
      </c>
      <c r="K44">
        <v>90.58</v>
      </c>
      <c r="L44">
        <v>0.36399999999999999</v>
      </c>
      <c r="M44">
        <v>2.3929999999999998</v>
      </c>
      <c r="N44">
        <v>-0.998</v>
      </c>
      <c r="O44">
        <v>-27.86</v>
      </c>
      <c r="P44">
        <v>-1.68</v>
      </c>
      <c r="Q44">
        <v>2.69</v>
      </c>
      <c r="R44">
        <v>2.97</v>
      </c>
      <c r="S44">
        <v>0</v>
      </c>
      <c r="T44">
        <v>57.24</v>
      </c>
      <c r="U44">
        <v>0</v>
      </c>
      <c r="V44">
        <v>28.48</v>
      </c>
      <c r="W44">
        <v>0</v>
      </c>
      <c r="X44">
        <v>0</v>
      </c>
      <c r="Y44">
        <v>0</v>
      </c>
      <c r="Z44" t="s">
        <v>35</v>
      </c>
      <c r="AA44">
        <v>4</v>
      </c>
      <c r="AB44">
        <v>3</v>
      </c>
      <c r="AD44">
        <f t="shared" si="1"/>
        <v>364</v>
      </c>
      <c r="AE44">
        <f>B44*L44</f>
        <v>392.392</v>
      </c>
      <c r="AF44" t="str">
        <f t="shared" si="0"/>
        <v>4/12</v>
      </c>
    </row>
    <row r="45" spans="1:32" x14ac:dyDescent="0.25">
      <c r="A45">
        <v>44</v>
      </c>
      <c r="B45">
        <v>1054</v>
      </c>
      <c r="C45" s="1">
        <v>5.16</v>
      </c>
      <c r="D45" s="1">
        <v>108.27</v>
      </c>
      <c r="E45" s="1">
        <v>41.27</v>
      </c>
      <c r="F45">
        <v>34.06</v>
      </c>
      <c r="G45">
        <v>153.31</v>
      </c>
      <c r="H45">
        <v>-15.16</v>
      </c>
      <c r="I45">
        <v>76.62</v>
      </c>
      <c r="J45">
        <v>-45.14</v>
      </c>
      <c r="K45">
        <v>93.88</v>
      </c>
      <c r="L45">
        <v>0.377</v>
      </c>
      <c r="M45">
        <v>2.323</v>
      </c>
      <c r="N45">
        <v>-0.99099999999999999</v>
      </c>
      <c r="O45">
        <v>-30.09</v>
      </c>
      <c r="P45">
        <v>-1.55</v>
      </c>
      <c r="Q45">
        <v>2.94</v>
      </c>
      <c r="R45">
        <v>4.3600000000000003</v>
      </c>
      <c r="S45">
        <v>0</v>
      </c>
      <c r="T45">
        <v>55.98</v>
      </c>
      <c r="U45">
        <v>0</v>
      </c>
      <c r="V45">
        <v>27.7</v>
      </c>
      <c r="W45">
        <v>0</v>
      </c>
      <c r="X45">
        <v>0</v>
      </c>
      <c r="Y45">
        <v>0</v>
      </c>
      <c r="Z45" t="s">
        <v>35</v>
      </c>
      <c r="AA45">
        <v>4.5</v>
      </c>
      <c r="AB45">
        <v>3</v>
      </c>
      <c r="AD45">
        <f t="shared" si="1"/>
        <v>377</v>
      </c>
      <c r="AE45">
        <f>B45*L45</f>
        <v>397.358</v>
      </c>
      <c r="AF45" t="str">
        <f t="shared" si="0"/>
        <v>4.5/13.5</v>
      </c>
    </row>
    <row r="46" spans="1:32" s="5" customFormat="1" x14ac:dyDescent="0.25">
      <c r="A46" s="5">
        <v>45</v>
      </c>
      <c r="B46" s="5">
        <v>1035</v>
      </c>
      <c r="C46" s="6">
        <v>5.66</v>
      </c>
      <c r="D46" s="6">
        <v>122.47</v>
      </c>
      <c r="E46" s="6">
        <v>42.22</v>
      </c>
      <c r="F46" s="5">
        <v>36.270000000000003</v>
      </c>
      <c r="G46" s="5">
        <v>173.92</v>
      </c>
      <c r="H46" s="5">
        <v>-16.71</v>
      </c>
      <c r="I46" s="5">
        <v>84.86</v>
      </c>
      <c r="J46" s="5">
        <v>-45.14</v>
      </c>
      <c r="K46" s="5">
        <v>104.21</v>
      </c>
      <c r="L46" s="5">
        <v>0.378</v>
      </c>
      <c r="M46" s="5">
        <v>2.2389999999999999</v>
      </c>
      <c r="N46" s="5">
        <v>-0.98199999999999998</v>
      </c>
      <c r="O46" s="5">
        <v>-33.44</v>
      </c>
      <c r="P46" s="5">
        <v>-1.49</v>
      </c>
      <c r="Q46" s="5">
        <v>3.67</v>
      </c>
      <c r="R46" s="5">
        <v>5.89</v>
      </c>
      <c r="S46" s="11">
        <v>0</v>
      </c>
      <c r="T46" s="5">
        <v>54.59</v>
      </c>
      <c r="U46" s="5">
        <v>0</v>
      </c>
      <c r="V46" s="5">
        <v>26.28</v>
      </c>
      <c r="W46" s="5">
        <v>0</v>
      </c>
      <c r="X46" s="5">
        <v>0</v>
      </c>
      <c r="Y46" s="5">
        <v>0</v>
      </c>
      <c r="Z46" s="5" t="s">
        <v>35</v>
      </c>
      <c r="AA46" s="5">
        <v>5</v>
      </c>
      <c r="AB46" s="5">
        <v>3</v>
      </c>
      <c r="AD46" s="5">
        <f t="shared" si="1"/>
        <v>378</v>
      </c>
      <c r="AE46" s="5">
        <f>B46*L46</f>
        <v>391.23</v>
      </c>
      <c r="AF46" s="5" t="str">
        <f t="shared" si="0"/>
        <v>5/15</v>
      </c>
    </row>
    <row r="47" spans="1:32" x14ac:dyDescent="0.25">
      <c r="A47">
        <v>46</v>
      </c>
      <c r="B47">
        <v>1629</v>
      </c>
      <c r="C47" s="1">
        <v>-0.13</v>
      </c>
      <c r="D47" s="1">
        <v>11.28</v>
      </c>
      <c r="E47" s="1">
        <v>23.45</v>
      </c>
      <c r="F47">
        <v>10.86</v>
      </c>
      <c r="G47">
        <v>25.85</v>
      </c>
      <c r="H47">
        <v>-3.5</v>
      </c>
      <c r="I47">
        <v>6.82</v>
      </c>
      <c r="J47">
        <v>-16.48</v>
      </c>
      <c r="K47">
        <v>53.69</v>
      </c>
      <c r="L47">
        <v>-4.2999999999999997E-2</v>
      </c>
      <c r="M47">
        <v>3.1920000000000002</v>
      </c>
      <c r="N47">
        <v>-1.0349999999999999</v>
      </c>
      <c r="O47">
        <v>-9.35</v>
      </c>
      <c r="P47">
        <v>-2.64</v>
      </c>
      <c r="Q47">
        <v>0.43</v>
      </c>
      <c r="R47">
        <v>0</v>
      </c>
      <c r="S47">
        <v>0</v>
      </c>
      <c r="T47">
        <v>76.430000000000007</v>
      </c>
      <c r="U47">
        <v>0</v>
      </c>
      <c r="V47">
        <v>20.07</v>
      </c>
      <c r="W47">
        <v>0</v>
      </c>
      <c r="X47">
        <v>0</v>
      </c>
      <c r="Y47">
        <v>0</v>
      </c>
      <c r="Z47" t="s">
        <v>35</v>
      </c>
      <c r="AA47">
        <v>1</v>
      </c>
      <c r="AB47">
        <v>3.5</v>
      </c>
      <c r="AD47">
        <f t="shared" si="1"/>
        <v>-43</v>
      </c>
      <c r="AE47">
        <f>B47*L47</f>
        <v>-70.046999999999997</v>
      </c>
      <c r="AF47" t="str">
        <f t="shared" si="0"/>
        <v>1/3.5</v>
      </c>
    </row>
    <row r="48" spans="1:32" x14ac:dyDescent="0.25">
      <c r="A48">
        <v>47</v>
      </c>
      <c r="B48">
        <v>1394</v>
      </c>
      <c r="C48" s="1">
        <v>0.46</v>
      </c>
      <c r="D48" s="1">
        <v>20.98</v>
      </c>
      <c r="E48" s="1">
        <v>27.4</v>
      </c>
      <c r="F48">
        <v>15.56</v>
      </c>
      <c r="G48">
        <v>42.45</v>
      </c>
      <c r="H48">
        <v>-5.24</v>
      </c>
      <c r="I48">
        <v>12.87</v>
      </c>
      <c r="J48">
        <v>-22.1</v>
      </c>
      <c r="K48">
        <v>37.69</v>
      </c>
      <c r="L48">
        <v>9.8000000000000004E-2</v>
      </c>
      <c r="M48">
        <v>3.0819999999999999</v>
      </c>
      <c r="N48">
        <v>-1.028</v>
      </c>
      <c r="O48">
        <v>-12.16</v>
      </c>
      <c r="P48">
        <v>-2.12</v>
      </c>
      <c r="Q48">
        <v>0.65</v>
      </c>
      <c r="R48">
        <v>7.0000000000000007E-2</v>
      </c>
      <c r="S48">
        <v>0</v>
      </c>
      <c r="T48">
        <v>72.31</v>
      </c>
      <c r="U48">
        <v>0</v>
      </c>
      <c r="V48">
        <v>22.6</v>
      </c>
      <c r="W48">
        <v>0</v>
      </c>
      <c r="X48">
        <v>0</v>
      </c>
      <c r="Y48">
        <v>0</v>
      </c>
      <c r="Z48" t="s">
        <v>35</v>
      </c>
      <c r="AA48">
        <v>1.5</v>
      </c>
      <c r="AB48">
        <v>3.5</v>
      </c>
      <c r="AD48">
        <f t="shared" si="1"/>
        <v>98</v>
      </c>
      <c r="AE48">
        <f>B48*L48</f>
        <v>136.61199999999999</v>
      </c>
      <c r="AF48" t="str">
        <f t="shared" si="0"/>
        <v>1.5/5.25</v>
      </c>
    </row>
    <row r="49" spans="1:32" x14ac:dyDescent="0.25">
      <c r="A49">
        <v>48</v>
      </c>
      <c r="B49">
        <v>1284</v>
      </c>
      <c r="C49" s="1">
        <v>1.07</v>
      </c>
      <c r="D49" s="1">
        <v>33.729999999999997</v>
      </c>
      <c r="E49" s="1">
        <v>29.83</v>
      </c>
      <c r="F49">
        <v>20.059999999999999</v>
      </c>
      <c r="G49">
        <v>62.02</v>
      </c>
      <c r="H49">
        <v>-7.01</v>
      </c>
      <c r="I49">
        <v>21.7</v>
      </c>
      <c r="J49">
        <v>-31.28</v>
      </c>
      <c r="K49">
        <v>86.5</v>
      </c>
      <c r="L49">
        <v>0.17199999999999999</v>
      </c>
      <c r="M49">
        <v>3.0030000000000001</v>
      </c>
      <c r="N49">
        <v>-1.0309999999999999</v>
      </c>
      <c r="O49">
        <v>-16.18</v>
      </c>
      <c r="P49">
        <v>-2.21</v>
      </c>
      <c r="Q49">
        <v>0.93</v>
      </c>
      <c r="R49">
        <v>0.16</v>
      </c>
      <c r="S49">
        <v>0</v>
      </c>
      <c r="T49">
        <v>69.63</v>
      </c>
      <c r="U49">
        <v>0</v>
      </c>
      <c r="V49">
        <v>23.68</v>
      </c>
      <c r="W49">
        <v>0</v>
      </c>
      <c r="X49">
        <v>0</v>
      </c>
      <c r="Y49">
        <v>0</v>
      </c>
      <c r="Z49" t="s">
        <v>35</v>
      </c>
      <c r="AA49">
        <v>2</v>
      </c>
      <c r="AB49">
        <v>3.5</v>
      </c>
      <c r="AD49">
        <f t="shared" si="1"/>
        <v>172</v>
      </c>
      <c r="AE49">
        <f>B49*L49</f>
        <v>220.84799999999998</v>
      </c>
      <c r="AF49" t="str">
        <f t="shared" si="0"/>
        <v>2/7</v>
      </c>
    </row>
    <row r="50" spans="1:32" x14ac:dyDescent="0.25">
      <c r="A50">
        <v>49</v>
      </c>
      <c r="B50">
        <v>1213</v>
      </c>
      <c r="C50" s="1">
        <v>1.86</v>
      </c>
      <c r="D50" s="1">
        <v>47.59</v>
      </c>
      <c r="E50" s="1">
        <v>32.07</v>
      </c>
      <c r="F50">
        <v>24.29</v>
      </c>
      <c r="G50">
        <v>83</v>
      </c>
      <c r="H50">
        <v>-8.73</v>
      </c>
      <c r="I50">
        <v>30.88</v>
      </c>
      <c r="J50">
        <v>-31.28</v>
      </c>
      <c r="K50">
        <v>86.5</v>
      </c>
      <c r="L50">
        <v>0.24199999999999999</v>
      </c>
      <c r="M50">
        <v>2.9350000000000001</v>
      </c>
      <c r="N50">
        <v>-1.0289999999999999</v>
      </c>
      <c r="O50">
        <v>-19.12</v>
      </c>
      <c r="P50">
        <v>-2.0699999999999998</v>
      </c>
      <c r="Q50">
        <v>1.48</v>
      </c>
      <c r="R50">
        <v>0.33</v>
      </c>
      <c r="S50">
        <v>0</v>
      </c>
      <c r="T50">
        <v>67.11</v>
      </c>
      <c r="U50">
        <v>0</v>
      </c>
      <c r="V50">
        <v>24.48</v>
      </c>
      <c r="W50">
        <v>0</v>
      </c>
      <c r="X50">
        <v>0</v>
      </c>
      <c r="Y50">
        <v>0</v>
      </c>
      <c r="Z50" t="s">
        <v>35</v>
      </c>
      <c r="AA50">
        <v>2.5</v>
      </c>
      <c r="AB50">
        <v>3.5</v>
      </c>
      <c r="AD50">
        <f t="shared" si="1"/>
        <v>242</v>
      </c>
      <c r="AE50">
        <f>B50*L50</f>
        <v>293.54599999999999</v>
      </c>
      <c r="AF50" t="str">
        <f t="shared" si="0"/>
        <v>2.5/8.75</v>
      </c>
    </row>
    <row r="51" spans="1:32" x14ac:dyDescent="0.25">
      <c r="A51">
        <v>50</v>
      </c>
      <c r="B51">
        <v>1143</v>
      </c>
      <c r="C51" s="1">
        <v>2.99</v>
      </c>
      <c r="D51" s="1">
        <v>64.680000000000007</v>
      </c>
      <c r="E51" s="1">
        <v>34.729999999999997</v>
      </c>
      <c r="F51">
        <v>28.12</v>
      </c>
      <c r="G51">
        <v>105.44</v>
      </c>
      <c r="H51">
        <v>-10.39</v>
      </c>
      <c r="I51">
        <v>42.99</v>
      </c>
      <c r="J51">
        <v>-31.28</v>
      </c>
      <c r="K51">
        <v>86.5</v>
      </c>
      <c r="L51">
        <v>0.33100000000000002</v>
      </c>
      <c r="M51">
        <v>2.8610000000000002</v>
      </c>
      <c r="N51">
        <v>-1.016</v>
      </c>
      <c r="O51">
        <v>-21.86</v>
      </c>
      <c r="P51">
        <v>-1.85</v>
      </c>
      <c r="Q51">
        <v>1.84</v>
      </c>
      <c r="R51">
        <v>0.96</v>
      </c>
      <c r="S51">
        <v>0</v>
      </c>
      <c r="T51">
        <v>63.95</v>
      </c>
      <c r="U51">
        <v>0</v>
      </c>
      <c r="V51">
        <v>25.9</v>
      </c>
      <c r="W51">
        <v>0</v>
      </c>
      <c r="X51">
        <v>0</v>
      </c>
      <c r="Y51">
        <v>0</v>
      </c>
      <c r="Z51" t="s">
        <v>35</v>
      </c>
      <c r="AA51">
        <v>3</v>
      </c>
      <c r="AB51">
        <v>3.5</v>
      </c>
      <c r="AD51">
        <f t="shared" si="1"/>
        <v>331</v>
      </c>
      <c r="AE51">
        <f>B51*L51</f>
        <v>378.33300000000003</v>
      </c>
      <c r="AF51" t="str">
        <f t="shared" si="0"/>
        <v>3/10.5</v>
      </c>
    </row>
    <row r="52" spans="1:32" x14ac:dyDescent="0.25">
      <c r="A52">
        <v>51</v>
      </c>
      <c r="B52">
        <v>1089</v>
      </c>
      <c r="C52" s="1">
        <v>4.0199999999999996</v>
      </c>
      <c r="D52" s="1">
        <v>83.93</v>
      </c>
      <c r="E52" s="1">
        <v>36.82</v>
      </c>
      <c r="F52">
        <v>31.47</v>
      </c>
      <c r="G52">
        <v>130.19</v>
      </c>
      <c r="H52">
        <v>-11.98</v>
      </c>
      <c r="I52">
        <v>56.97</v>
      </c>
      <c r="J52">
        <v>-31.28</v>
      </c>
      <c r="K52">
        <v>90.58</v>
      </c>
      <c r="L52">
        <v>0.379</v>
      </c>
      <c r="M52">
        <v>2.75</v>
      </c>
      <c r="N52">
        <v>-1.0029999999999999</v>
      </c>
      <c r="O52">
        <v>-23.95</v>
      </c>
      <c r="P52">
        <v>-1.61</v>
      </c>
      <c r="Q52">
        <v>2.48</v>
      </c>
      <c r="R52">
        <v>2.2999999999999998</v>
      </c>
      <c r="S52">
        <v>0</v>
      </c>
      <c r="T52">
        <v>61.07</v>
      </c>
      <c r="U52">
        <v>0</v>
      </c>
      <c r="V52">
        <v>25.71</v>
      </c>
      <c r="W52">
        <v>0</v>
      </c>
      <c r="X52">
        <v>0</v>
      </c>
      <c r="Y52">
        <v>0</v>
      </c>
      <c r="Z52" t="s">
        <v>35</v>
      </c>
      <c r="AA52">
        <v>3.5</v>
      </c>
      <c r="AB52">
        <v>3.5</v>
      </c>
      <c r="AD52">
        <f t="shared" si="1"/>
        <v>379</v>
      </c>
      <c r="AE52">
        <f>B52*L52</f>
        <v>412.73099999999999</v>
      </c>
      <c r="AF52" t="str">
        <f t="shared" si="0"/>
        <v>3.5/12.25</v>
      </c>
    </row>
    <row r="53" spans="1:32" x14ac:dyDescent="0.25">
      <c r="A53">
        <v>52</v>
      </c>
      <c r="B53">
        <v>1058</v>
      </c>
      <c r="C53" s="1">
        <v>4.7300000000000004</v>
      </c>
      <c r="D53" s="1">
        <v>100.94</v>
      </c>
      <c r="E53" s="1">
        <v>38.19</v>
      </c>
      <c r="F53">
        <v>34.380000000000003</v>
      </c>
      <c r="G53">
        <v>153.5</v>
      </c>
      <c r="H53">
        <v>-13.59</v>
      </c>
      <c r="I53">
        <v>68.48</v>
      </c>
      <c r="J53">
        <v>-35.6</v>
      </c>
      <c r="K53">
        <v>97.26</v>
      </c>
      <c r="L53">
        <v>0.39400000000000002</v>
      </c>
      <c r="M53">
        <v>2.645</v>
      </c>
      <c r="N53">
        <v>-0.996</v>
      </c>
      <c r="O53">
        <v>-27.18</v>
      </c>
      <c r="P53">
        <v>-1.66</v>
      </c>
      <c r="Q53">
        <v>3.02</v>
      </c>
      <c r="R53">
        <v>4.25</v>
      </c>
      <c r="S53">
        <v>0</v>
      </c>
      <c r="T53">
        <v>59.07</v>
      </c>
      <c r="U53">
        <v>0</v>
      </c>
      <c r="V53">
        <v>24.67</v>
      </c>
      <c r="W53">
        <v>0</v>
      </c>
      <c r="X53">
        <v>0</v>
      </c>
      <c r="Y53">
        <v>0</v>
      </c>
      <c r="Z53" t="s">
        <v>35</v>
      </c>
      <c r="AA53">
        <v>4</v>
      </c>
      <c r="AB53">
        <v>3.5</v>
      </c>
      <c r="AD53">
        <f t="shared" si="1"/>
        <v>394</v>
      </c>
      <c r="AE53">
        <f>B53*L53</f>
        <v>416.85200000000003</v>
      </c>
      <c r="AF53" t="str">
        <f t="shared" si="0"/>
        <v>4/14</v>
      </c>
    </row>
    <row r="54" spans="1:32" x14ac:dyDescent="0.25">
      <c r="A54">
        <v>53</v>
      </c>
      <c r="B54">
        <v>1038</v>
      </c>
      <c r="C54" s="1">
        <v>5.59</v>
      </c>
      <c r="D54" s="1">
        <v>117.16</v>
      </c>
      <c r="E54" s="1">
        <v>39.880000000000003</v>
      </c>
      <c r="F54">
        <v>36.96</v>
      </c>
      <c r="G54">
        <v>174.9</v>
      </c>
      <c r="H54">
        <v>-15.22</v>
      </c>
      <c r="I54">
        <v>78.849999999999994</v>
      </c>
      <c r="J54">
        <v>-45.14</v>
      </c>
      <c r="K54">
        <v>109.42</v>
      </c>
      <c r="L54">
        <v>0.42</v>
      </c>
      <c r="M54">
        <v>2.5489999999999999</v>
      </c>
      <c r="N54">
        <v>-0.99299999999999999</v>
      </c>
      <c r="O54">
        <v>-31.14</v>
      </c>
      <c r="P54">
        <v>-1.59</v>
      </c>
      <c r="Q54">
        <v>3.56</v>
      </c>
      <c r="R54">
        <v>5.68</v>
      </c>
      <c r="S54">
        <v>0</v>
      </c>
      <c r="T54">
        <v>57.32</v>
      </c>
      <c r="U54">
        <v>0</v>
      </c>
      <c r="V54">
        <v>23.99</v>
      </c>
      <c r="W54">
        <v>0</v>
      </c>
      <c r="X54">
        <v>0</v>
      </c>
      <c r="Y54">
        <v>0</v>
      </c>
      <c r="Z54" t="s">
        <v>35</v>
      </c>
      <c r="AA54">
        <v>4.5</v>
      </c>
      <c r="AB54">
        <v>3.5</v>
      </c>
      <c r="AD54">
        <f t="shared" si="1"/>
        <v>420</v>
      </c>
      <c r="AE54">
        <f>B54*L54</f>
        <v>435.96</v>
      </c>
      <c r="AF54" t="str">
        <f t="shared" si="0"/>
        <v>4.5/15.75</v>
      </c>
    </row>
    <row r="55" spans="1:32" x14ac:dyDescent="0.25">
      <c r="A55">
        <v>54</v>
      </c>
      <c r="B55">
        <v>1014</v>
      </c>
      <c r="C55" s="1">
        <v>6.41</v>
      </c>
      <c r="D55" s="1">
        <v>130.85</v>
      </c>
      <c r="E55" s="1">
        <v>41.12</v>
      </c>
      <c r="F55">
        <v>39.409999999999997</v>
      </c>
      <c r="G55">
        <v>193.09</v>
      </c>
      <c r="H55">
        <v>-16.63</v>
      </c>
      <c r="I55">
        <v>87.38</v>
      </c>
      <c r="J55">
        <v>-45.14</v>
      </c>
      <c r="K55">
        <v>113.76</v>
      </c>
      <c r="L55">
        <v>0.43</v>
      </c>
      <c r="M55">
        <v>2.4500000000000002</v>
      </c>
      <c r="N55">
        <v>-0.98099999999999998</v>
      </c>
      <c r="O55">
        <v>-32.909999999999997</v>
      </c>
      <c r="P55">
        <v>-1.49</v>
      </c>
      <c r="Q55">
        <v>4.04</v>
      </c>
      <c r="R55">
        <v>7.5</v>
      </c>
      <c r="S55">
        <v>0</v>
      </c>
      <c r="T55">
        <v>55.52</v>
      </c>
      <c r="U55">
        <v>0</v>
      </c>
      <c r="V55">
        <v>23.18</v>
      </c>
      <c r="W55">
        <v>0</v>
      </c>
      <c r="X55">
        <v>0</v>
      </c>
      <c r="Y55">
        <v>0</v>
      </c>
      <c r="Z55" t="s">
        <v>35</v>
      </c>
      <c r="AA55">
        <v>5</v>
      </c>
      <c r="AB55">
        <v>3.5</v>
      </c>
      <c r="AD55">
        <f t="shared" si="1"/>
        <v>430</v>
      </c>
      <c r="AE55">
        <f>B55*L55</f>
        <v>436.02</v>
      </c>
      <c r="AF55" t="str">
        <f t="shared" si="0"/>
        <v>5/17.5</v>
      </c>
    </row>
    <row r="56" spans="1:32" x14ac:dyDescent="0.25">
      <c r="A56">
        <v>55</v>
      </c>
      <c r="B56">
        <v>1586</v>
      </c>
      <c r="C56" s="1">
        <v>0.01</v>
      </c>
      <c r="D56" s="1">
        <v>12.33</v>
      </c>
      <c r="E56" s="1">
        <v>22.38</v>
      </c>
      <c r="F56">
        <v>12.14</v>
      </c>
      <c r="G56">
        <v>30.03</v>
      </c>
      <c r="H56">
        <v>-3.49</v>
      </c>
      <c r="I56">
        <v>7.22</v>
      </c>
      <c r="J56">
        <v>-16.48</v>
      </c>
      <c r="K56">
        <v>43.19</v>
      </c>
      <c r="L56">
        <v>-2E-3</v>
      </c>
      <c r="M56">
        <v>3.573</v>
      </c>
      <c r="N56">
        <v>-1.0329999999999999</v>
      </c>
      <c r="O56">
        <v>-9.0299999999999994</v>
      </c>
      <c r="P56">
        <v>-2.48</v>
      </c>
      <c r="Q56">
        <v>0.44</v>
      </c>
      <c r="R56">
        <v>0.06</v>
      </c>
      <c r="S56">
        <v>0</v>
      </c>
      <c r="T56">
        <v>77.489999999999995</v>
      </c>
      <c r="U56">
        <v>0</v>
      </c>
      <c r="V56">
        <v>18.73</v>
      </c>
      <c r="W56">
        <v>0</v>
      </c>
      <c r="X56">
        <v>0</v>
      </c>
      <c r="Y56">
        <v>0</v>
      </c>
      <c r="Z56" t="s">
        <v>35</v>
      </c>
      <c r="AA56">
        <v>1</v>
      </c>
      <c r="AB56">
        <v>4</v>
      </c>
      <c r="AD56">
        <f t="shared" si="1"/>
        <v>-2</v>
      </c>
      <c r="AE56">
        <f>B56*L56</f>
        <v>-3.1720000000000002</v>
      </c>
      <c r="AF56" t="str">
        <f t="shared" si="0"/>
        <v>1/4</v>
      </c>
    </row>
    <row r="57" spans="1:32" x14ac:dyDescent="0.25">
      <c r="A57">
        <v>56</v>
      </c>
      <c r="B57">
        <v>1366</v>
      </c>
      <c r="C57" s="1">
        <v>0.54</v>
      </c>
      <c r="D57" s="1">
        <v>23.12</v>
      </c>
      <c r="E57" s="1">
        <v>25.26</v>
      </c>
      <c r="F57">
        <v>17.64</v>
      </c>
      <c r="G57">
        <v>48.48</v>
      </c>
      <c r="H57">
        <v>-5.24</v>
      </c>
      <c r="I57">
        <v>14.55</v>
      </c>
      <c r="J57">
        <v>-22.1</v>
      </c>
      <c r="K57">
        <v>86.5</v>
      </c>
      <c r="L57">
        <v>0.106</v>
      </c>
      <c r="M57">
        <v>3.4660000000000002</v>
      </c>
      <c r="N57">
        <v>-1.0289999999999999</v>
      </c>
      <c r="O57">
        <v>-12.16</v>
      </c>
      <c r="P57">
        <v>-2.12</v>
      </c>
      <c r="Q57">
        <v>0.73</v>
      </c>
      <c r="R57">
        <v>7.0000000000000007E-2</v>
      </c>
      <c r="S57">
        <v>0</v>
      </c>
      <c r="T57">
        <v>74.45</v>
      </c>
      <c r="U57">
        <v>0</v>
      </c>
      <c r="V57">
        <v>20.28</v>
      </c>
      <c r="W57">
        <v>0</v>
      </c>
      <c r="X57">
        <v>0</v>
      </c>
      <c r="Y57">
        <v>0</v>
      </c>
      <c r="Z57" t="s">
        <v>35</v>
      </c>
      <c r="AA57">
        <v>1.5</v>
      </c>
      <c r="AB57">
        <v>4</v>
      </c>
      <c r="AD57">
        <f t="shared" si="1"/>
        <v>106</v>
      </c>
      <c r="AE57">
        <f>B57*L57</f>
        <v>144.79599999999999</v>
      </c>
      <c r="AF57" t="str">
        <f t="shared" si="0"/>
        <v>1.5/6</v>
      </c>
    </row>
    <row r="58" spans="1:32" x14ac:dyDescent="0.25">
      <c r="A58">
        <v>57</v>
      </c>
      <c r="B58">
        <v>1263</v>
      </c>
      <c r="C58" s="1">
        <v>1.05</v>
      </c>
      <c r="D58" s="1">
        <v>36.93</v>
      </c>
      <c r="E58" s="1">
        <v>27.63</v>
      </c>
      <c r="F58">
        <v>22.28</v>
      </c>
      <c r="G58">
        <v>70.099999999999994</v>
      </c>
      <c r="H58">
        <v>-7.06</v>
      </c>
      <c r="I58">
        <v>24.27</v>
      </c>
      <c r="J58">
        <v>-31.28</v>
      </c>
      <c r="K58">
        <v>86.5</v>
      </c>
      <c r="L58">
        <v>0.17799999999999999</v>
      </c>
      <c r="M58">
        <v>3.36</v>
      </c>
      <c r="N58">
        <v>-1.0369999999999999</v>
      </c>
      <c r="O58">
        <v>-17.399999999999999</v>
      </c>
      <c r="P58">
        <v>-2.42</v>
      </c>
      <c r="Q58">
        <v>1.1100000000000001</v>
      </c>
      <c r="R58">
        <v>0.16</v>
      </c>
      <c r="S58">
        <v>0</v>
      </c>
      <c r="T58">
        <v>71.73</v>
      </c>
      <c r="U58">
        <v>0</v>
      </c>
      <c r="V58">
        <v>21.06</v>
      </c>
      <c r="W58">
        <v>0</v>
      </c>
      <c r="X58">
        <v>0</v>
      </c>
      <c r="Y58">
        <v>0</v>
      </c>
      <c r="Z58" t="s">
        <v>35</v>
      </c>
      <c r="AA58">
        <v>2</v>
      </c>
      <c r="AB58">
        <v>4</v>
      </c>
      <c r="AD58">
        <f t="shared" si="1"/>
        <v>178</v>
      </c>
      <c r="AE58">
        <f>B58*L58</f>
        <v>224.81399999999999</v>
      </c>
      <c r="AF58" t="str">
        <f t="shared" si="0"/>
        <v>2/8</v>
      </c>
    </row>
    <row r="59" spans="1:32" x14ac:dyDescent="0.25">
      <c r="A59">
        <v>58</v>
      </c>
      <c r="B59">
        <v>1186</v>
      </c>
      <c r="C59" s="1">
        <v>2.1800000000000002</v>
      </c>
      <c r="D59" s="1">
        <v>52.6</v>
      </c>
      <c r="E59" s="1">
        <v>30.69</v>
      </c>
      <c r="F59">
        <v>26.83</v>
      </c>
      <c r="G59">
        <v>94.82</v>
      </c>
      <c r="H59">
        <v>-8.74</v>
      </c>
      <c r="I59">
        <v>33.909999999999997</v>
      </c>
      <c r="J59">
        <v>-31.28</v>
      </c>
      <c r="K59">
        <v>86.5</v>
      </c>
      <c r="L59">
        <v>0.28599999999999998</v>
      </c>
      <c r="M59">
        <v>3.2570000000000001</v>
      </c>
      <c r="N59">
        <v>-1.0289999999999999</v>
      </c>
      <c r="O59">
        <v>-19.34</v>
      </c>
      <c r="P59">
        <v>-2.13</v>
      </c>
      <c r="Q59">
        <v>1.52</v>
      </c>
      <c r="R59">
        <v>0.67</v>
      </c>
      <c r="S59">
        <v>0</v>
      </c>
      <c r="T59">
        <v>68.38</v>
      </c>
      <c r="U59">
        <v>0</v>
      </c>
      <c r="V59">
        <v>22.68</v>
      </c>
      <c r="W59">
        <v>0</v>
      </c>
      <c r="X59">
        <v>0</v>
      </c>
      <c r="Y59">
        <v>0</v>
      </c>
      <c r="Z59" t="s">
        <v>35</v>
      </c>
      <c r="AA59">
        <v>2.5</v>
      </c>
      <c r="AB59">
        <v>4</v>
      </c>
      <c r="AD59">
        <f t="shared" si="1"/>
        <v>286</v>
      </c>
      <c r="AE59">
        <f>B59*L59</f>
        <v>339.19599999999997</v>
      </c>
      <c r="AF59" t="str">
        <f t="shared" si="0"/>
        <v>2.5/10</v>
      </c>
    </row>
    <row r="60" spans="1:32" x14ac:dyDescent="0.25">
      <c r="A60">
        <v>59</v>
      </c>
      <c r="B60">
        <v>1114</v>
      </c>
      <c r="C60" s="1">
        <v>3.36</v>
      </c>
      <c r="D60" s="1">
        <v>71.98</v>
      </c>
      <c r="E60" s="1">
        <v>33.39</v>
      </c>
      <c r="F60">
        <v>30.8</v>
      </c>
      <c r="G60">
        <v>122.88</v>
      </c>
      <c r="H60">
        <v>-10.4</v>
      </c>
      <c r="I60">
        <v>46.46</v>
      </c>
      <c r="J60">
        <v>-31.28</v>
      </c>
      <c r="K60">
        <v>90.58</v>
      </c>
      <c r="L60">
        <v>0.37</v>
      </c>
      <c r="M60">
        <v>3.1379999999999999</v>
      </c>
      <c r="N60">
        <v>-1.0169999999999999</v>
      </c>
      <c r="O60">
        <v>-21.97</v>
      </c>
      <c r="P60">
        <v>-1.88</v>
      </c>
      <c r="Q60">
        <v>2.06</v>
      </c>
      <c r="R60">
        <v>1.62</v>
      </c>
      <c r="S60">
        <v>0</v>
      </c>
      <c r="T60">
        <v>65.260000000000005</v>
      </c>
      <c r="U60">
        <v>0</v>
      </c>
      <c r="V60">
        <v>23.43</v>
      </c>
      <c r="W60">
        <v>0</v>
      </c>
      <c r="X60">
        <v>0</v>
      </c>
      <c r="Y60">
        <v>0</v>
      </c>
      <c r="Z60" t="s">
        <v>35</v>
      </c>
      <c r="AA60">
        <v>3</v>
      </c>
      <c r="AB60">
        <v>4</v>
      </c>
      <c r="AD60">
        <f t="shared" si="1"/>
        <v>370</v>
      </c>
      <c r="AE60">
        <f>B60*L60</f>
        <v>412.18</v>
      </c>
      <c r="AF60" t="str">
        <f t="shared" si="0"/>
        <v>3/12</v>
      </c>
    </row>
    <row r="61" spans="1:32" x14ac:dyDescent="0.25">
      <c r="A61">
        <v>60</v>
      </c>
      <c r="B61">
        <v>1077</v>
      </c>
      <c r="C61" s="1">
        <v>4.3</v>
      </c>
      <c r="D61" s="1">
        <v>90.95</v>
      </c>
      <c r="E61" s="1">
        <v>35.19</v>
      </c>
      <c r="F61">
        <v>34.21</v>
      </c>
      <c r="G61">
        <v>147.07</v>
      </c>
      <c r="H61">
        <v>-11.94</v>
      </c>
      <c r="I61">
        <v>60.49</v>
      </c>
      <c r="J61">
        <v>-32.35</v>
      </c>
      <c r="K61">
        <v>97.26</v>
      </c>
      <c r="L61">
        <v>0.41</v>
      </c>
      <c r="M61">
        <v>3.008</v>
      </c>
      <c r="N61">
        <v>-1.002</v>
      </c>
      <c r="O61">
        <v>-23.55</v>
      </c>
      <c r="P61">
        <v>-1.61</v>
      </c>
      <c r="Q61">
        <v>2.69</v>
      </c>
      <c r="R61">
        <v>3.16</v>
      </c>
      <c r="S61">
        <v>0</v>
      </c>
      <c r="T61">
        <v>62.58</v>
      </c>
      <c r="U61">
        <v>0</v>
      </c>
      <c r="V61">
        <v>22.93</v>
      </c>
      <c r="W61">
        <v>0</v>
      </c>
      <c r="X61">
        <v>0</v>
      </c>
      <c r="Y61">
        <v>0</v>
      </c>
      <c r="Z61" t="s">
        <v>35</v>
      </c>
      <c r="AA61">
        <v>3.5</v>
      </c>
      <c r="AB61">
        <v>4</v>
      </c>
      <c r="AD61">
        <f t="shared" si="1"/>
        <v>410</v>
      </c>
      <c r="AE61">
        <f>B61*L61</f>
        <v>441.57</v>
      </c>
      <c r="AF61" t="str">
        <f t="shared" si="0"/>
        <v>3.5/14</v>
      </c>
    </row>
    <row r="62" spans="1:32" x14ac:dyDescent="0.25">
      <c r="A62">
        <v>61</v>
      </c>
      <c r="B62">
        <v>1044</v>
      </c>
      <c r="C62" s="1">
        <v>5.2</v>
      </c>
      <c r="D62" s="1">
        <v>107.09</v>
      </c>
      <c r="E62" s="1">
        <v>37.07</v>
      </c>
      <c r="F62">
        <v>37.01</v>
      </c>
      <c r="G62">
        <v>169.19</v>
      </c>
      <c r="H62">
        <v>-13.54</v>
      </c>
      <c r="I62">
        <v>70.510000000000005</v>
      </c>
      <c r="J62">
        <v>-35.6</v>
      </c>
      <c r="K62">
        <v>104.01</v>
      </c>
      <c r="L62">
        <v>0.437</v>
      </c>
      <c r="M62">
        <v>2.87</v>
      </c>
      <c r="N62">
        <v>-0.996</v>
      </c>
      <c r="O62">
        <v>-26.7</v>
      </c>
      <c r="P62">
        <v>-1.62</v>
      </c>
      <c r="Q62">
        <v>3.35</v>
      </c>
      <c r="R62">
        <v>5.17</v>
      </c>
      <c r="S62">
        <v>0</v>
      </c>
      <c r="T62">
        <v>60.15</v>
      </c>
      <c r="U62">
        <v>0</v>
      </c>
      <c r="V62">
        <v>22.03</v>
      </c>
      <c r="W62">
        <v>0</v>
      </c>
      <c r="X62">
        <v>0</v>
      </c>
      <c r="Y62">
        <v>0</v>
      </c>
      <c r="Z62" t="s">
        <v>35</v>
      </c>
      <c r="AA62">
        <v>4</v>
      </c>
      <c r="AB62">
        <v>4</v>
      </c>
      <c r="AD62">
        <f t="shared" si="1"/>
        <v>437</v>
      </c>
      <c r="AE62">
        <f>B62*L62</f>
        <v>456.22800000000001</v>
      </c>
      <c r="AF62" t="str">
        <f t="shared" si="0"/>
        <v>4/16</v>
      </c>
    </row>
    <row r="63" spans="1:32" x14ac:dyDescent="0.25">
      <c r="A63">
        <v>62</v>
      </c>
      <c r="B63">
        <v>1022</v>
      </c>
      <c r="C63" s="1">
        <v>6.33</v>
      </c>
      <c r="D63" s="1">
        <v>123.41</v>
      </c>
      <c r="E63" s="1">
        <v>38.94</v>
      </c>
      <c r="F63">
        <v>39.99</v>
      </c>
      <c r="G63">
        <v>192.98</v>
      </c>
      <c r="H63">
        <v>-15.14</v>
      </c>
      <c r="I63">
        <v>79.03</v>
      </c>
      <c r="J63">
        <v>-45.14</v>
      </c>
      <c r="K63">
        <v>120.97</v>
      </c>
      <c r="L63">
        <v>0.46899999999999997</v>
      </c>
      <c r="M63">
        <v>2.76</v>
      </c>
      <c r="N63">
        <v>-0.99299999999999999</v>
      </c>
      <c r="O63">
        <v>-30.55</v>
      </c>
      <c r="P63">
        <v>-1.59</v>
      </c>
      <c r="Q63">
        <v>3.62</v>
      </c>
      <c r="R63">
        <v>6.95</v>
      </c>
      <c r="S63">
        <v>0</v>
      </c>
      <c r="T63">
        <v>58.12</v>
      </c>
      <c r="U63">
        <v>0</v>
      </c>
      <c r="V63">
        <v>21.72</v>
      </c>
      <c r="W63">
        <v>0</v>
      </c>
      <c r="X63">
        <v>0</v>
      </c>
      <c r="Y63">
        <v>0</v>
      </c>
      <c r="Z63" t="s">
        <v>35</v>
      </c>
      <c r="AA63">
        <v>4.5</v>
      </c>
      <c r="AB63">
        <v>4</v>
      </c>
      <c r="AD63">
        <f t="shared" si="1"/>
        <v>469</v>
      </c>
      <c r="AE63">
        <f>B63*L63</f>
        <v>479.31799999999998</v>
      </c>
      <c r="AF63" t="str">
        <f t="shared" si="0"/>
        <v>4.5/18</v>
      </c>
    </row>
    <row r="64" spans="1:32" x14ac:dyDescent="0.25">
      <c r="A64">
        <v>63</v>
      </c>
      <c r="B64">
        <v>993</v>
      </c>
      <c r="C64" s="1">
        <v>6.93</v>
      </c>
      <c r="D64" s="1">
        <v>140.57</v>
      </c>
      <c r="E64" s="1">
        <v>40.18</v>
      </c>
      <c r="F64">
        <v>42.02</v>
      </c>
      <c r="G64">
        <v>214.52</v>
      </c>
      <c r="H64">
        <v>-16.64</v>
      </c>
      <c r="I64">
        <v>90.89</v>
      </c>
      <c r="J64">
        <v>-45.14</v>
      </c>
      <c r="K64">
        <v>134.41999999999999</v>
      </c>
      <c r="L64">
        <v>0.46100000000000002</v>
      </c>
      <c r="M64">
        <v>2.6040000000000001</v>
      </c>
      <c r="N64">
        <v>-0.97899999999999998</v>
      </c>
      <c r="O64">
        <v>-32.770000000000003</v>
      </c>
      <c r="P64">
        <v>-1.43</v>
      </c>
      <c r="Q64">
        <v>4.03</v>
      </c>
      <c r="R64">
        <v>9.77</v>
      </c>
      <c r="S64">
        <v>0</v>
      </c>
      <c r="T64">
        <v>56.39</v>
      </c>
      <c r="U64">
        <v>0</v>
      </c>
      <c r="V64">
        <v>19.84</v>
      </c>
      <c r="W64">
        <v>0</v>
      </c>
      <c r="X64">
        <v>0</v>
      </c>
      <c r="Y64">
        <v>0</v>
      </c>
      <c r="Z64" t="s">
        <v>35</v>
      </c>
      <c r="AA64">
        <v>5</v>
      </c>
      <c r="AB64">
        <v>4</v>
      </c>
      <c r="AD64">
        <f t="shared" si="1"/>
        <v>461</v>
      </c>
      <c r="AE64">
        <f>B64*L64</f>
        <v>457.77300000000002</v>
      </c>
      <c r="AF64" t="str">
        <f t="shared" si="0"/>
        <v>5/20</v>
      </c>
    </row>
    <row r="65" spans="1:32" x14ac:dyDescent="0.25">
      <c r="A65">
        <v>64</v>
      </c>
      <c r="B65">
        <v>1558</v>
      </c>
      <c r="C65" s="1">
        <v>-0.03</v>
      </c>
      <c r="D65" s="1">
        <v>13.33</v>
      </c>
      <c r="E65" s="1">
        <v>20.47</v>
      </c>
      <c r="F65">
        <v>13.43</v>
      </c>
      <c r="G65">
        <v>34.21</v>
      </c>
      <c r="H65">
        <v>-3.49</v>
      </c>
      <c r="I65">
        <v>7.96</v>
      </c>
      <c r="J65">
        <v>-16.48</v>
      </c>
      <c r="K65">
        <v>43.19</v>
      </c>
      <c r="L65">
        <v>-1.2999999999999999E-2</v>
      </c>
      <c r="M65">
        <v>3.9529999999999998</v>
      </c>
      <c r="N65">
        <v>-1.034</v>
      </c>
      <c r="O65">
        <v>-9.08</v>
      </c>
      <c r="P65">
        <v>-2.5299999999999998</v>
      </c>
      <c r="Q65">
        <v>0.45</v>
      </c>
      <c r="R65">
        <v>0.06</v>
      </c>
      <c r="S65">
        <v>0</v>
      </c>
      <c r="T65">
        <v>79.400000000000006</v>
      </c>
      <c r="U65">
        <v>0</v>
      </c>
      <c r="V65">
        <v>16.62</v>
      </c>
      <c r="W65">
        <v>0</v>
      </c>
      <c r="X65">
        <v>0</v>
      </c>
      <c r="Y65">
        <v>0</v>
      </c>
      <c r="Z65" t="s">
        <v>35</v>
      </c>
      <c r="AA65">
        <v>1</v>
      </c>
      <c r="AB65">
        <v>4.5</v>
      </c>
      <c r="AD65">
        <f t="shared" si="1"/>
        <v>-13</v>
      </c>
      <c r="AE65">
        <f>B65*L65</f>
        <v>-20.253999999999998</v>
      </c>
      <c r="AF65" t="str">
        <f t="shared" si="0"/>
        <v>1/4.5</v>
      </c>
    </row>
    <row r="66" spans="1:32" x14ac:dyDescent="0.25">
      <c r="A66">
        <v>65</v>
      </c>
      <c r="B66">
        <v>1346</v>
      </c>
      <c r="C66" s="1">
        <v>0.62</v>
      </c>
      <c r="D66" s="1">
        <v>25.17</v>
      </c>
      <c r="E66" s="1">
        <v>23.85</v>
      </c>
      <c r="F66">
        <v>19.36</v>
      </c>
      <c r="G66">
        <v>55.73</v>
      </c>
      <c r="H66">
        <v>-5.25</v>
      </c>
      <c r="I66">
        <v>15.6</v>
      </c>
      <c r="J66">
        <v>-22.1</v>
      </c>
      <c r="K66">
        <v>86.5</v>
      </c>
      <c r="L66">
        <v>0.121</v>
      </c>
      <c r="M66">
        <v>3.8010000000000002</v>
      </c>
      <c r="N66">
        <v>-1.0309999999999999</v>
      </c>
      <c r="O66">
        <v>-12.63</v>
      </c>
      <c r="P66">
        <v>-2.25</v>
      </c>
      <c r="Q66">
        <v>0.82</v>
      </c>
      <c r="R66">
        <v>7.0000000000000007E-2</v>
      </c>
      <c r="S66" s="4">
        <v>0</v>
      </c>
      <c r="T66">
        <v>75.849999999999994</v>
      </c>
      <c r="U66">
        <v>0</v>
      </c>
      <c r="V66">
        <v>18.5</v>
      </c>
      <c r="W66">
        <v>0</v>
      </c>
      <c r="X66">
        <v>0</v>
      </c>
      <c r="Y66">
        <v>0</v>
      </c>
      <c r="Z66" t="s">
        <v>35</v>
      </c>
      <c r="AA66">
        <v>1.5</v>
      </c>
      <c r="AB66">
        <v>4.5</v>
      </c>
      <c r="AD66">
        <f t="shared" si="1"/>
        <v>121</v>
      </c>
      <c r="AE66">
        <f>B66*L66</f>
        <v>162.86599999999999</v>
      </c>
      <c r="AF66" t="str">
        <f t="shared" ref="AF66:AF82" si="2">AA66&amp;"/"&amp;(AA66*AB66)</f>
        <v>1.5/6.75</v>
      </c>
    </row>
    <row r="67" spans="1:32" x14ac:dyDescent="0.25">
      <c r="A67">
        <v>66</v>
      </c>
      <c r="B67">
        <v>1244</v>
      </c>
      <c r="C67" s="1">
        <v>1.24</v>
      </c>
      <c r="D67" s="1">
        <v>39.5</v>
      </c>
      <c r="E67" s="1">
        <v>26.29</v>
      </c>
      <c r="F67">
        <v>24.43</v>
      </c>
      <c r="G67">
        <v>77.540000000000006</v>
      </c>
      <c r="H67">
        <v>-7.03</v>
      </c>
      <c r="I67">
        <v>25.94</v>
      </c>
      <c r="J67">
        <v>-31.28</v>
      </c>
      <c r="K67">
        <v>86.5</v>
      </c>
      <c r="L67">
        <v>0.20300000000000001</v>
      </c>
      <c r="M67">
        <v>3.6760000000000002</v>
      </c>
      <c r="N67">
        <v>-1.036</v>
      </c>
      <c r="O67">
        <v>-17.27</v>
      </c>
      <c r="P67">
        <v>-2.39</v>
      </c>
      <c r="Q67">
        <v>1.21</v>
      </c>
      <c r="R67">
        <v>0.16</v>
      </c>
      <c r="S67">
        <v>0</v>
      </c>
      <c r="T67">
        <v>73.069999999999993</v>
      </c>
      <c r="U67">
        <v>0</v>
      </c>
      <c r="V67">
        <v>19.53</v>
      </c>
      <c r="W67">
        <v>0</v>
      </c>
      <c r="X67">
        <v>0</v>
      </c>
      <c r="Y67">
        <v>0</v>
      </c>
      <c r="Z67" t="s">
        <v>35</v>
      </c>
      <c r="AA67">
        <v>2</v>
      </c>
      <c r="AB67">
        <v>4.5</v>
      </c>
      <c r="AD67">
        <f t="shared" ref="AD67:AD82" si="3">L67*1000</f>
        <v>203</v>
      </c>
      <c r="AE67">
        <f>B67*L67</f>
        <v>252.53200000000001</v>
      </c>
      <c r="AF67" t="str">
        <f t="shared" si="2"/>
        <v>2/9</v>
      </c>
    </row>
    <row r="68" spans="1:32" x14ac:dyDescent="0.25">
      <c r="A68">
        <v>67</v>
      </c>
      <c r="B68">
        <v>1159</v>
      </c>
      <c r="C68" s="1">
        <v>2.5499999999999998</v>
      </c>
      <c r="D68" s="1">
        <v>58.3</v>
      </c>
      <c r="E68" s="1">
        <v>29.85</v>
      </c>
      <c r="F68">
        <v>29.11</v>
      </c>
      <c r="G68">
        <v>108.99</v>
      </c>
      <c r="H68">
        <v>-8.75</v>
      </c>
      <c r="I68">
        <v>36.729999999999997</v>
      </c>
      <c r="J68">
        <v>-31.28</v>
      </c>
      <c r="K68">
        <v>86.5</v>
      </c>
      <c r="L68">
        <v>0.33600000000000002</v>
      </c>
      <c r="M68">
        <v>3.544</v>
      </c>
      <c r="N68">
        <v>-1.0289999999999999</v>
      </c>
      <c r="O68">
        <v>-19.34</v>
      </c>
      <c r="P68">
        <v>-2.13</v>
      </c>
      <c r="Q68">
        <v>1.64</v>
      </c>
      <c r="R68">
        <v>0.95</v>
      </c>
      <c r="S68">
        <v>0</v>
      </c>
      <c r="T68">
        <v>69.2</v>
      </c>
      <c r="U68">
        <v>0</v>
      </c>
      <c r="V68">
        <v>21.14</v>
      </c>
      <c r="W68">
        <v>0</v>
      </c>
      <c r="X68">
        <v>0</v>
      </c>
      <c r="Y68">
        <v>0</v>
      </c>
      <c r="Z68" t="s">
        <v>35</v>
      </c>
      <c r="AA68">
        <v>2.5</v>
      </c>
      <c r="AB68">
        <v>4.5</v>
      </c>
      <c r="AD68">
        <f t="shared" si="3"/>
        <v>336</v>
      </c>
      <c r="AE68">
        <f>B68*L68</f>
        <v>389.42400000000004</v>
      </c>
      <c r="AF68" t="str">
        <f t="shared" si="2"/>
        <v>2.5/11.25</v>
      </c>
    </row>
    <row r="69" spans="1:32" x14ac:dyDescent="0.25">
      <c r="A69">
        <v>68</v>
      </c>
      <c r="B69">
        <v>1103</v>
      </c>
      <c r="C69" s="1">
        <v>3.6</v>
      </c>
      <c r="D69" s="1">
        <v>77.239999999999995</v>
      </c>
      <c r="E69" s="1">
        <v>31.82</v>
      </c>
      <c r="F69">
        <v>33.520000000000003</v>
      </c>
      <c r="G69">
        <v>136.25</v>
      </c>
      <c r="H69">
        <v>-10.36</v>
      </c>
      <c r="I69">
        <v>49.7</v>
      </c>
      <c r="J69">
        <v>-32.35</v>
      </c>
      <c r="K69">
        <v>93.88</v>
      </c>
      <c r="L69">
        <v>0.39600000000000002</v>
      </c>
      <c r="M69">
        <v>3.42</v>
      </c>
      <c r="N69">
        <v>-1.0149999999999999</v>
      </c>
      <c r="O69">
        <v>-21.18</v>
      </c>
      <c r="P69">
        <v>-1.79</v>
      </c>
      <c r="Q69">
        <v>2.09</v>
      </c>
      <c r="R69">
        <v>2.09</v>
      </c>
      <c r="S69">
        <v>0</v>
      </c>
      <c r="T69">
        <v>66.819999999999993</v>
      </c>
      <c r="U69">
        <v>0</v>
      </c>
      <c r="V69">
        <v>21.31</v>
      </c>
      <c r="W69">
        <v>0</v>
      </c>
      <c r="X69">
        <v>0</v>
      </c>
      <c r="Y69">
        <v>0</v>
      </c>
      <c r="Z69" t="s">
        <v>35</v>
      </c>
      <c r="AA69">
        <v>3</v>
      </c>
      <c r="AB69">
        <v>4.5</v>
      </c>
      <c r="AD69">
        <f t="shared" si="3"/>
        <v>396</v>
      </c>
      <c r="AE69">
        <f>B69*L69</f>
        <v>436.78800000000001</v>
      </c>
      <c r="AF69" t="str">
        <f t="shared" si="2"/>
        <v>3/13.5</v>
      </c>
    </row>
    <row r="70" spans="1:32" x14ac:dyDescent="0.25">
      <c r="A70">
        <v>69</v>
      </c>
      <c r="B70">
        <v>1067</v>
      </c>
      <c r="C70" s="1">
        <v>4.63</v>
      </c>
      <c r="D70" s="1">
        <v>95.77</v>
      </c>
      <c r="E70" s="1">
        <v>34.21</v>
      </c>
      <c r="F70">
        <v>36.43</v>
      </c>
      <c r="G70">
        <v>160.33000000000001</v>
      </c>
      <c r="H70">
        <v>-11.9</v>
      </c>
      <c r="I70">
        <v>62.21</v>
      </c>
      <c r="J70">
        <v>-29.53</v>
      </c>
      <c r="K70">
        <v>109.42</v>
      </c>
      <c r="L70">
        <v>0.44800000000000001</v>
      </c>
      <c r="M70">
        <v>3.2330000000000001</v>
      </c>
      <c r="N70">
        <v>-1</v>
      </c>
      <c r="O70">
        <v>-22.94</v>
      </c>
      <c r="P70">
        <v>-1.54</v>
      </c>
      <c r="Q70">
        <v>3</v>
      </c>
      <c r="R70">
        <v>3.84</v>
      </c>
      <c r="S70">
        <v>0</v>
      </c>
      <c r="T70">
        <v>63.54</v>
      </c>
      <c r="U70">
        <v>0</v>
      </c>
      <c r="V70">
        <v>20.71</v>
      </c>
      <c r="W70">
        <v>0</v>
      </c>
      <c r="X70">
        <v>0</v>
      </c>
      <c r="Y70">
        <v>0</v>
      </c>
      <c r="Z70" t="s">
        <v>35</v>
      </c>
      <c r="AA70">
        <v>3.5</v>
      </c>
      <c r="AB70">
        <v>4.5</v>
      </c>
      <c r="AD70">
        <f t="shared" si="3"/>
        <v>448</v>
      </c>
      <c r="AE70">
        <f>B70*L70</f>
        <v>478.01600000000002</v>
      </c>
      <c r="AF70" t="str">
        <f t="shared" si="2"/>
        <v>3.5/15.75</v>
      </c>
    </row>
    <row r="71" spans="1:32" x14ac:dyDescent="0.25">
      <c r="A71">
        <v>70</v>
      </c>
      <c r="B71">
        <v>1030</v>
      </c>
      <c r="C71" s="1">
        <v>5.84</v>
      </c>
      <c r="D71" s="1">
        <v>112.31</v>
      </c>
      <c r="E71" s="1">
        <v>36.409999999999997</v>
      </c>
      <c r="F71">
        <v>39.6</v>
      </c>
      <c r="G71">
        <v>184.79</v>
      </c>
      <c r="H71">
        <v>-13.5</v>
      </c>
      <c r="I71">
        <v>70.81</v>
      </c>
      <c r="J71">
        <v>-35.6</v>
      </c>
      <c r="K71">
        <v>120.97</v>
      </c>
      <c r="L71">
        <v>0.48299999999999998</v>
      </c>
      <c r="M71">
        <v>3.0670000000000002</v>
      </c>
      <c r="N71">
        <v>-0.997</v>
      </c>
      <c r="O71">
        <v>-26.52</v>
      </c>
      <c r="P71">
        <v>-1.62</v>
      </c>
      <c r="Q71">
        <v>3.4</v>
      </c>
      <c r="R71">
        <v>6.21</v>
      </c>
      <c r="S71">
        <v>0</v>
      </c>
      <c r="T71">
        <v>60.78</v>
      </c>
      <c r="U71">
        <v>0</v>
      </c>
      <c r="V71">
        <v>20.190000000000001</v>
      </c>
      <c r="W71">
        <v>0</v>
      </c>
      <c r="X71">
        <v>0</v>
      </c>
      <c r="Y71">
        <v>0</v>
      </c>
      <c r="Z71" t="s">
        <v>35</v>
      </c>
      <c r="AA71">
        <v>4</v>
      </c>
      <c r="AB71">
        <v>4.5</v>
      </c>
      <c r="AD71">
        <f t="shared" si="3"/>
        <v>483</v>
      </c>
      <c r="AE71">
        <f>B71*L71</f>
        <v>497.49</v>
      </c>
      <c r="AF71" t="str">
        <f t="shared" si="2"/>
        <v>4/18</v>
      </c>
    </row>
    <row r="72" spans="1:32" x14ac:dyDescent="0.25">
      <c r="A72">
        <v>71</v>
      </c>
      <c r="B72">
        <v>1002</v>
      </c>
      <c r="C72" s="1">
        <v>6.88</v>
      </c>
      <c r="D72" s="1">
        <v>132.29</v>
      </c>
      <c r="E72" s="1">
        <v>38.520000000000003</v>
      </c>
      <c r="F72">
        <v>42.1</v>
      </c>
      <c r="G72">
        <v>213.05</v>
      </c>
      <c r="H72">
        <v>-15.19</v>
      </c>
      <c r="I72">
        <v>81.680000000000007</v>
      </c>
      <c r="J72">
        <v>-45.14</v>
      </c>
      <c r="K72">
        <v>136.63999999999999</v>
      </c>
      <c r="L72">
        <v>0.50700000000000001</v>
      </c>
      <c r="M72">
        <v>2.903</v>
      </c>
      <c r="N72">
        <v>-0.99399999999999999</v>
      </c>
      <c r="O72">
        <v>-30.55</v>
      </c>
      <c r="P72">
        <v>-1.57</v>
      </c>
      <c r="Q72">
        <v>3.69</v>
      </c>
      <c r="R72">
        <v>9.3800000000000008</v>
      </c>
      <c r="S72" s="4">
        <v>0</v>
      </c>
      <c r="T72">
        <v>58.58</v>
      </c>
      <c r="U72">
        <v>0</v>
      </c>
      <c r="V72">
        <v>18.559999999999999</v>
      </c>
      <c r="W72">
        <v>0</v>
      </c>
      <c r="X72">
        <v>0</v>
      </c>
      <c r="Y72">
        <v>0</v>
      </c>
      <c r="Z72" t="s">
        <v>35</v>
      </c>
      <c r="AA72">
        <v>4.5</v>
      </c>
      <c r="AB72">
        <v>4.5</v>
      </c>
      <c r="AD72">
        <f t="shared" si="3"/>
        <v>507</v>
      </c>
      <c r="AE72">
        <f>B72*L72</f>
        <v>508.01400000000001</v>
      </c>
      <c r="AF72" t="str">
        <f t="shared" si="2"/>
        <v>4.5/20.25</v>
      </c>
    </row>
    <row r="73" spans="1:32" x14ac:dyDescent="0.25">
      <c r="A73">
        <v>72</v>
      </c>
      <c r="B73">
        <v>984</v>
      </c>
      <c r="C73" s="1">
        <v>7.41</v>
      </c>
      <c r="D73" s="1">
        <v>145.4</v>
      </c>
      <c r="E73" s="1">
        <v>39.94</v>
      </c>
      <c r="F73">
        <v>43.6</v>
      </c>
      <c r="G73">
        <v>227.94</v>
      </c>
      <c r="H73">
        <v>-16.649999999999999</v>
      </c>
      <c r="I73">
        <v>90.51</v>
      </c>
      <c r="J73">
        <v>-45.14</v>
      </c>
      <c r="K73">
        <v>153.34</v>
      </c>
      <c r="L73">
        <v>0.495</v>
      </c>
      <c r="M73">
        <v>2.7120000000000002</v>
      </c>
      <c r="N73">
        <v>-0.98</v>
      </c>
      <c r="O73">
        <v>-32.31</v>
      </c>
      <c r="P73">
        <v>-1.43</v>
      </c>
      <c r="Q73">
        <v>3.96</v>
      </c>
      <c r="R73">
        <v>12.09</v>
      </c>
      <c r="S73">
        <v>0</v>
      </c>
      <c r="T73">
        <v>56.71</v>
      </c>
      <c r="U73">
        <v>0</v>
      </c>
      <c r="V73">
        <v>16.87</v>
      </c>
      <c r="W73">
        <v>0</v>
      </c>
      <c r="X73">
        <v>0</v>
      </c>
      <c r="Y73">
        <v>0</v>
      </c>
      <c r="Z73" t="s">
        <v>35</v>
      </c>
      <c r="AA73">
        <v>5</v>
      </c>
      <c r="AB73">
        <v>4.5</v>
      </c>
      <c r="AD73">
        <f t="shared" si="3"/>
        <v>495</v>
      </c>
      <c r="AE73">
        <f>B73*L73</f>
        <v>487.08</v>
      </c>
      <c r="AF73" t="str">
        <f t="shared" si="2"/>
        <v>5/22.5</v>
      </c>
    </row>
    <row r="74" spans="1:32" x14ac:dyDescent="0.25">
      <c r="A74">
        <v>73</v>
      </c>
      <c r="B74">
        <v>1533</v>
      </c>
      <c r="C74" s="1">
        <v>0.04</v>
      </c>
      <c r="D74" s="1">
        <v>14.11</v>
      </c>
      <c r="E74" s="1">
        <v>19.440000000000001</v>
      </c>
      <c r="F74">
        <v>14.71</v>
      </c>
      <c r="G74">
        <v>38.03</v>
      </c>
      <c r="H74">
        <v>-3.5</v>
      </c>
      <c r="I74">
        <v>8.33</v>
      </c>
      <c r="J74">
        <v>-16.48</v>
      </c>
      <c r="K74">
        <v>43.19</v>
      </c>
      <c r="L74">
        <v>3.0000000000000001E-3</v>
      </c>
      <c r="M74">
        <v>4.3159999999999998</v>
      </c>
      <c r="N74">
        <v>-1.0369999999999999</v>
      </c>
      <c r="O74">
        <v>-9.43</v>
      </c>
      <c r="P74">
        <v>-2.69</v>
      </c>
      <c r="Q74">
        <v>0.46</v>
      </c>
      <c r="R74">
        <v>7.0000000000000007E-2</v>
      </c>
      <c r="S74">
        <v>0</v>
      </c>
      <c r="T74">
        <v>80.430000000000007</v>
      </c>
      <c r="U74">
        <v>0</v>
      </c>
      <c r="V74">
        <v>15.46</v>
      </c>
      <c r="W74">
        <v>0</v>
      </c>
      <c r="X74">
        <v>0</v>
      </c>
      <c r="Y74">
        <v>0</v>
      </c>
      <c r="Z74" t="s">
        <v>35</v>
      </c>
      <c r="AA74">
        <v>1</v>
      </c>
      <c r="AB74">
        <v>5</v>
      </c>
      <c r="AD74">
        <f t="shared" si="3"/>
        <v>3</v>
      </c>
      <c r="AE74">
        <f>B74*L74</f>
        <v>4.5990000000000002</v>
      </c>
      <c r="AF74" t="str">
        <f t="shared" si="2"/>
        <v>1/5</v>
      </c>
    </row>
    <row r="75" spans="1:32" x14ac:dyDescent="0.25">
      <c r="A75">
        <v>74</v>
      </c>
      <c r="B75">
        <v>1332</v>
      </c>
      <c r="C75" s="1">
        <v>0.68</v>
      </c>
      <c r="D75" s="1">
        <v>26.79</v>
      </c>
      <c r="E75" s="1">
        <v>22.6</v>
      </c>
      <c r="F75">
        <v>20.98</v>
      </c>
      <c r="G75">
        <v>61.18</v>
      </c>
      <c r="H75">
        <v>-5.24</v>
      </c>
      <c r="I75">
        <v>16.75</v>
      </c>
      <c r="J75">
        <v>-22.1</v>
      </c>
      <c r="K75">
        <v>86.5</v>
      </c>
      <c r="L75">
        <v>0.13900000000000001</v>
      </c>
      <c r="M75">
        <v>4.1429999999999998</v>
      </c>
      <c r="N75">
        <v>-1.03</v>
      </c>
      <c r="O75">
        <v>-12.63</v>
      </c>
      <c r="P75">
        <v>-2.25</v>
      </c>
      <c r="Q75">
        <v>0.98</v>
      </c>
      <c r="R75">
        <v>0.08</v>
      </c>
      <c r="S75">
        <v>0</v>
      </c>
      <c r="T75">
        <v>77.03</v>
      </c>
      <c r="U75">
        <v>0</v>
      </c>
      <c r="V75">
        <v>17.04</v>
      </c>
      <c r="W75">
        <v>0</v>
      </c>
      <c r="X75">
        <v>0</v>
      </c>
      <c r="Y75">
        <v>0</v>
      </c>
      <c r="Z75" t="s">
        <v>35</v>
      </c>
      <c r="AA75">
        <v>1.5</v>
      </c>
      <c r="AB75">
        <v>5</v>
      </c>
      <c r="AD75">
        <f t="shared" si="3"/>
        <v>139</v>
      </c>
      <c r="AE75">
        <f>B75*L75</f>
        <v>185.14800000000002</v>
      </c>
      <c r="AF75" t="str">
        <f t="shared" si="2"/>
        <v>1.5/7.5</v>
      </c>
    </row>
    <row r="76" spans="1:32" x14ac:dyDescent="0.25">
      <c r="A76">
        <v>75</v>
      </c>
      <c r="B76">
        <v>1228</v>
      </c>
      <c r="C76" s="1">
        <v>1.47</v>
      </c>
      <c r="D76" s="1">
        <v>42.41</v>
      </c>
      <c r="E76" s="1">
        <v>25.41</v>
      </c>
      <c r="F76">
        <v>26.42</v>
      </c>
      <c r="G76">
        <v>84.73</v>
      </c>
      <c r="H76">
        <v>-7.03</v>
      </c>
      <c r="I76">
        <v>28</v>
      </c>
      <c r="J76">
        <v>-31.28</v>
      </c>
      <c r="K76">
        <v>86.5</v>
      </c>
      <c r="L76">
        <v>0.246</v>
      </c>
      <c r="M76">
        <v>4.008</v>
      </c>
      <c r="N76">
        <v>-1.0349999999999999</v>
      </c>
      <c r="O76">
        <v>-17.27</v>
      </c>
      <c r="P76">
        <v>-2.39</v>
      </c>
      <c r="Q76">
        <v>1.1399999999999999</v>
      </c>
      <c r="R76">
        <v>0.33</v>
      </c>
      <c r="S76">
        <v>0</v>
      </c>
      <c r="T76">
        <v>73.86</v>
      </c>
      <c r="U76">
        <v>0</v>
      </c>
      <c r="V76">
        <v>18.57</v>
      </c>
      <c r="W76">
        <v>0</v>
      </c>
      <c r="X76">
        <v>0</v>
      </c>
      <c r="Y76">
        <v>0</v>
      </c>
      <c r="Z76" t="s">
        <v>35</v>
      </c>
      <c r="AA76">
        <v>2</v>
      </c>
      <c r="AB76">
        <v>5</v>
      </c>
      <c r="AD76">
        <f t="shared" si="3"/>
        <v>246</v>
      </c>
      <c r="AE76">
        <f>B76*L76</f>
        <v>302.08800000000002</v>
      </c>
      <c r="AF76" t="str">
        <f t="shared" si="2"/>
        <v>2/10</v>
      </c>
    </row>
    <row r="77" spans="1:32" x14ac:dyDescent="0.25">
      <c r="A77">
        <v>76</v>
      </c>
      <c r="B77">
        <v>1139</v>
      </c>
      <c r="C77" s="1">
        <v>2.79</v>
      </c>
      <c r="D77" s="1">
        <v>61.93</v>
      </c>
      <c r="E77" s="1">
        <v>28.8</v>
      </c>
      <c r="F77">
        <v>31.22</v>
      </c>
      <c r="G77">
        <v>119.39</v>
      </c>
      <c r="H77">
        <v>-8.6999999999999993</v>
      </c>
      <c r="I77">
        <v>38.700000000000003</v>
      </c>
      <c r="J77">
        <v>-31.28</v>
      </c>
      <c r="K77">
        <v>90.58</v>
      </c>
      <c r="L77">
        <v>0.35799999999999998</v>
      </c>
      <c r="M77">
        <v>3.7850000000000001</v>
      </c>
      <c r="N77">
        <v>-1.0269999999999999</v>
      </c>
      <c r="O77">
        <v>-18.54</v>
      </c>
      <c r="P77">
        <v>-2.04</v>
      </c>
      <c r="Q77">
        <v>1.76</v>
      </c>
      <c r="R77">
        <v>1.49</v>
      </c>
      <c r="S77">
        <v>0</v>
      </c>
      <c r="T77">
        <v>70.239999999999995</v>
      </c>
      <c r="U77">
        <v>0</v>
      </c>
      <c r="V77">
        <v>19.32</v>
      </c>
      <c r="W77">
        <v>0</v>
      </c>
      <c r="X77">
        <v>0</v>
      </c>
      <c r="Y77">
        <v>0</v>
      </c>
      <c r="Z77" t="s">
        <v>35</v>
      </c>
      <c r="AA77">
        <v>2.5</v>
      </c>
      <c r="AB77">
        <v>5</v>
      </c>
      <c r="AD77">
        <f t="shared" si="3"/>
        <v>358</v>
      </c>
      <c r="AE77">
        <f>B77*L77</f>
        <v>407.762</v>
      </c>
      <c r="AF77" t="str">
        <f t="shared" si="2"/>
        <v>2.5/12.5</v>
      </c>
    </row>
    <row r="78" spans="1:32" x14ac:dyDescent="0.25">
      <c r="A78">
        <v>77</v>
      </c>
      <c r="B78">
        <v>1094</v>
      </c>
      <c r="C78" s="1">
        <v>4.08</v>
      </c>
      <c r="D78" s="1">
        <v>81.709999999999994</v>
      </c>
      <c r="E78" s="1">
        <v>31.17</v>
      </c>
      <c r="F78">
        <v>35.869999999999997</v>
      </c>
      <c r="G78">
        <v>149.85</v>
      </c>
      <c r="H78">
        <v>-10.32</v>
      </c>
      <c r="I78">
        <v>50.85</v>
      </c>
      <c r="J78">
        <v>-26.38</v>
      </c>
      <c r="K78">
        <v>104.21</v>
      </c>
      <c r="L78">
        <v>0.44700000000000001</v>
      </c>
      <c r="M78">
        <v>3.6680000000000001</v>
      </c>
      <c r="N78">
        <v>-1.012</v>
      </c>
      <c r="O78">
        <v>-20.27</v>
      </c>
      <c r="P78">
        <v>-1.69</v>
      </c>
      <c r="Q78">
        <v>2.38</v>
      </c>
      <c r="R78">
        <v>2.4700000000000002</v>
      </c>
      <c r="S78">
        <v>0</v>
      </c>
      <c r="T78">
        <v>67.459999999999994</v>
      </c>
      <c r="U78">
        <v>0</v>
      </c>
      <c r="V78">
        <v>19.649999999999999</v>
      </c>
      <c r="W78">
        <v>0</v>
      </c>
      <c r="X78">
        <v>0</v>
      </c>
      <c r="Y78">
        <v>0</v>
      </c>
      <c r="Z78" t="s">
        <v>35</v>
      </c>
      <c r="AA78">
        <v>3</v>
      </c>
      <c r="AB78">
        <v>5</v>
      </c>
      <c r="AD78">
        <f t="shared" si="3"/>
        <v>447</v>
      </c>
      <c r="AE78">
        <f>B78*L78</f>
        <v>489.01800000000003</v>
      </c>
      <c r="AF78" t="str">
        <f t="shared" si="2"/>
        <v>3/15</v>
      </c>
    </row>
    <row r="79" spans="1:32" x14ac:dyDescent="0.25">
      <c r="A79">
        <v>78</v>
      </c>
      <c r="B79">
        <v>1053</v>
      </c>
      <c r="C79" s="1">
        <v>5.3</v>
      </c>
      <c r="D79" s="1">
        <v>100.42</v>
      </c>
      <c r="E79" s="1">
        <v>33.81</v>
      </c>
      <c r="F79">
        <v>38.9</v>
      </c>
      <c r="G79">
        <v>174.33</v>
      </c>
      <c r="H79">
        <v>-11.86</v>
      </c>
      <c r="I79">
        <v>62.67</v>
      </c>
      <c r="J79">
        <v>-29.53</v>
      </c>
      <c r="K79">
        <v>113.76</v>
      </c>
      <c r="L79">
        <v>0.503</v>
      </c>
      <c r="M79">
        <v>3.45</v>
      </c>
      <c r="N79">
        <v>-1.002</v>
      </c>
      <c r="O79">
        <v>-22.74</v>
      </c>
      <c r="P79">
        <v>-1.58</v>
      </c>
      <c r="Q79">
        <v>3.13</v>
      </c>
      <c r="R79">
        <v>4.6500000000000004</v>
      </c>
      <c r="S79">
        <v>0</v>
      </c>
      <c r="T79">
        <v>63.91</v>
      </c>
      <c r="U79">
        <v>0</v>
      </c>
      <c r="V79">
        <v>19.28</v>
      </c>
      <c r="W79">
        <v>0</v>
      </c>
      <c r="X79">
        <v>0</v>
      </c>
      <c r="Y79">
        <v>0</v>
      </c>
      <c r="Z79" t="s">
        <v>35</v>
      </c>
      <c r="AA79">
        <v>3.5</v>
      </c>
      <c r="AB79">
        <v>5</v>
      </c>
      <c r="AD79">
        <f t="shared" si="3"/>
        <v>503</v>
      </c>
      <c r="AE79">
        <f>B79*L79</f>
        <v>529.65899999999999</v>
      </c>
      <c r="AF79" t="str">
        <f t="shared" si="2"/>
        <v>3.5/17.5</v>
      </c>
    </row>
    <row r="80" spans="1:32" x14ac:dyDescent="0.25">
      <c r="A80">
        <v>79</v>
      </c>
      <c r="B80">
        <v>1011</v>
      </c>
      <c r="C80" s="1">
        <v>6.35</v>
      </c>
      <c r="D80" s="1">
        <v>119.81</v>
      </c>
      <c r="E80" s="1">
        <v>35.909999999999997</v>
      </c>
      <c r="F80">
        <v>41.87</v>
      </c>
      <c r="G80">
        <v>202.66</v>
      </c>
      <c r="H80">
        <v>-13.54</v>
      </c>
      <c r="I80">
        <v>73.400000000000006</v>
      </c>
      <c r="J80">
        <v>-35.6</v>
      </c>
      <c r="K80">
        <v>134.41999999999999</v>
      </c>
      <c r="L80">
        <v>0.52500000000000002</v>
      </c>
      <c r="M80">
        <v>3.2429999999999999</v>
      </c>
      <c r="N80">
        <v>-0.998</v>
      </c>
      <c r="O80">
        <v>-26.52</v>
      </c>
      <c r="P80">
        <v>-1.6</v>
      </c>
      <c r="Q80">
        <v>3.36</v>
      </c>
      <c r="R80">
        <v>7.52</v>
      </c>
      <c r="S80">
        <v>0</v>
      </c>
      <c r="T80">
        <v>61.42</v>
      </c>
      <c r="U80">
        <v>0</v>
      </c>
      <c r="V80">
        <v>18.100000000000001</v>
      </c>
      <c r="W80">
        <v>0</v>
      </c>
      <c r="X80">
        <v>0</v>
      </c>
      <c r="Y80">
        <v>0</v>
      </c>
      <c r="Z80" t="s">
        <v>35</v>
      </c>
      <c r="AA80">
        <v>4</v>
      </c>
      <c r="AB80">
        <v>5</v>
      </c>
      <c r="AD80">
        <f t="shared" si="3"/>
        <v>525</v>
      </c>
      <c r="AE80">
        <f>B80*L80</f>
        <v>530.77499999999998</v>
      </c>
      <c r="AF80" t="str">
        <f t="shared" si="2"/>
        <v>4/20</v>
      </c>
    </row>
    <row r="81" spans="1:32" x14ac:dyDescent="0.25">
      <c r="A81">
        <v>80</v>
      </c>
      <c r="B81">
        <v>991</v>
      </c>
      <c r="C81" s="1">
        <v>7.25</v>
      </c>
      <c r="D81" s="1">
        <v>136.53</v>
      </c>
      <c r="E81" s="1">
        <v>38.24</v>
      </c>
      <c r="F81">
        <v>43.43</v>
      </c>
      <c r="G81">
        <v>223.97</v>
      </c>
      <c r="H81">
        <v>-15.15</v>
      </c>
      <c r="I81">
        <v>82.38</v>
      </c>
      <c r="J81">
        <v>-45.14</v>
      </c>
      <c r="K81">
        <v>153.34</v>
      </c>
      <c r="L81">
        <v>0.53700000000000003</v>
      </c>
      <c r="M81">
        <v>3.0030000000000001</v>
      </c>
      <c r="N81">
        <v>-0.99099999999999999</v>
      </c>
      <c r="O81">
        <v>-29.9</v>
      </c>
      <c r="P81">
        <v>-1.5</v>
      </c>
      <c r="Q81">
        <v>3.63</v>
      </c>
      <c r="R81">
        <v>11.1</v>
      </c>
      <c r="S81" s="4">
        <v>0</v>
      </c>
      <c r="T81">
        <v>58.93</v>
      </c>
      <c r="U81">
        <v>0</v>
      </c>
      <c r="V81">
        <v>16.149999999999999</v>
      </c>
      <c r="W81">
        <v>0</v>
      </c>
      <c r="X81">
        <v>0</v>
      </c>
      <c r="Y81">
        <v>0</v>
      </c>
      <c r="Z81" t="s">
        <v>35</v>
      </c>
      <c r="AA81">
        <v>4.5</v>
      </c>
      <c r="AB81">
        <v>5</v>
      </c>
      <c r="AD81">
        <f t="shared" si="3"/>
        <v>537</v>
      </c>
      <c r="AE81">
        <f>B81*L81</f>
        <v>532.16700000000003</v>
      </c>
      <c r="AF81" t="str">
        <f t="shared" si="2"/>
        <v>4.5/22.5</v>
      </c>
    </row>
    <row r="82" spans="1:32" x14ac:dyDescent="0.25">
      <c r="A82">
        <v>81</v>
      </c>
      <c r="B82">
        <v>971</v>
      </c>
      <c r="C82" s="1">
        <v>8.1300000000000008</v>
      </c>
      <c r="D82" s="1">
        <v>151.11000000000001</v>
      </c>
      <c r="E82" s="1">
        <v>39.86</v>
      </c>
      <c r="F82">
        <v>45.5</v>
      </c>
      <c r="G82">
        <v>240.35</v>
      </c>
      <c r="H82">
        <v>-16.63</v>
      </c>
      <c r="I82">
        <v>91.97</v>
      </c>
      <c r="J82">
        <v>-45.14</v>
      </c>
      <c r="K82">
        <v>162.44</v>
      </c>
      <c r="L82">
        <v>0.53500000000000003</v>
      </c>
      <c r="M82">
        <v>2.82</v>
      </c>
      <c r="N82">
        <v>-0.98</v>
      </c>
      <c r="O82">
        <v>-32.840000000000003</v>
      </c>
      <c r="P82">
        <v>-1.43</v>
      </c>
      <c r="Q82">
        <v>4.0199999999999996</v>
      </c>
      <c r="R82">
        <v>14.01</v>
      </c>
      <c r="S82">
        <v>0</v>
      </c>
      <c r="T82">
        <v>56.75</v>
      </c>
      <c r="U82">
        <v>0</v>
      </c>
      <c r="V82">
        <v>14.52</v>
      </c>
      <c r="W82">
        <v>0</v>
      </c>
      <c r="X82">
        <v>0</v>
      </c>
      <c r="Y82">
        <v>0</v>
      </c>
      <c r="Z82" t="s">
        <v>35</v>
      </c>
      <c r="AA82">
        <v>5</v>
      </c>
      <c r="AB82">
        <v>5</v>
      </c>
      <c r="AD82">
        <f t="shared" si="3"/>
        <v>535</v>
      </c>
      <c r="AE82">
        <f>B82*L82</f>
        <v>519.48500000000001</v>
      </c>
      <c r="AF82" t="str">
        <f t="shared" si="2"/>
        <v>5/25</v>
      </c>
    </row>
    <row r="95" spans="1:32" x14ac:dyDescent="0.25">
      <c r="S95" s="4"/>
    </row>
    <row r="102" spans="19:19" x14ac:dyDescent="0.25">
      <c r="S102" s="4"/>
    </row>
    <row r="105" spans="19:19" x14ac:dyDescent="0.25">
      <c r="S105" s="4"/>
    </row>
    <row r="113" spans="19:19" x14ac:dyDescent="0.25">
      <c r="S113" s="4"/>
    </row>
    <row r="122" spans="19:19" x14ac:dyDescent="0.25">
      <c r="S122" s="4"/>
    </row>
    <row r="128" spans="19:19" x14ac:dyDescent="0.25">
      <c r="S128" s="4"/>
    </row>
    <row r="176" spans="19:19" x14ac:dyDescent="0.25">
      <c r="S176" s="4"/>
    </row>
    <row r="199" spans="19:19" x14ac:dyDescent="0.25">
      <c r="S199" s="4"/>
    </row>
    <row r="201" spans="19:19" x14ac:dyDescent="0.25">
      <c r="S201" s="4"/>
    </row>
  </sheetData>
  <sortState ref="A2:BD154">
    <sortCondition ref="A5"/>
  </sortState>
  <pageMargins left="0.7" right="0.7" top="0.75" bottom="0.75" header="0.3" footer="0.3"/>
  <pageSetup orientation="portrait" horizontalDpi="4294967294"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workbookViewId="0">
      <selection activeCell="BG1" sqref="BG1"/>
    </sheetView>
  </sheetViews>
  <sheetFormatPr defaultRowHeight="15" x14ac:dyDescent="0.25"/>
  <cols>
    <col min="1" max="1" width="3.7109375" bestFit="1" customWidth="1"/>
    <col min="2" max="2" width="5" bestFit="1" customWidth="1"/>
    <col min="3" max="3" width="6" style="1" bestFit="1" customWidth="1"/>
    <col min="4" max="4" width="7.28515625" style="1" bestFit="1" customWidth="1"/>
    <col min="5" max="5" width="6.28515625" style="1" bestFit="1" customWidth="1"/>
    <col min="6" max="6" width="6" bestFit="1" customWidth="1"/>
    <col min="7" max="7" width="7" bestFit="1" customWidth="1"/>
    <col min="8" max="8" width="6.7109375" bestFit="1" customWidth="1"/>
    <col min="9" max="9" width="7" bestFit="1" customWidth="1"/>
    <col min="10" max="10" width="6.7109375" bestFit="1" customWidth="1"/>
    <col min="11" max="11" width="7" bestFit="1" customWidth="1"/>
    <col min="12" max="12" width="6.28515625" bestFit="1" customWidth="1"/>
    <col min="13" max="13" width="5.42578125" customWidth="1"/>
    <col min="14" max="14" width="5.7109375" bestFit="1" customWidth="1"/>
    <col min="15" max="16" width="7" bestFit="1" customWidth="1"/>
    <col min="17" max="17" width="6.7109375" bestFit="1" customWidth="1"/>
    <col min="18" max="18" width="5" bestFit="1" customWidth="1"/>
    <col min="19" max="19" width="3.7109375" bestFit="1" customWidth="1"/>
    <col min="20" max="20" width="4" bestFit="1" customWidth="1"/>
    <col min="21" max="21" width="4" hidden="1" customWidth="1"/>
    <col min="22" max="22" width="8.7109375" bestFit="1" customWidth="1"/>
    <col min="24" max="24" width="27.42578125" bestFit="1" customWidth="1"/>
  </cols>
  <sheetData>
    <row r="1" spans="1:30" ht="150.75" x14ac:dyDescent="0.25">
      <c r="A1" s="2" t="s">
        <v>0</v>
      </c>
      <c r="B1" s="2" t="s">
        <v>1</v>
      </c>
      <c r="C1" s="3" t="s">
        <v>2</v>
      </c>
      <c r="D1" s="3" t="s">
        <v>3</v>
      </c>
      <c r="E1" s="3" t="s">
        <v>4</v>
      </c>
      <c r="F1" s="2" t="s">
        <v>5</v>
      </c>
      <c r="G1" s="2" t="s">
        <v>6</v>
      </c>
      <c r="H1" s="2" t="s">
        <v>7</v>
      </c>
      <c r="I1" s="2" t="s">
        <v>8</v>
      </c>
      <c r="J1" s="2" t="s">
        <v>11</v>
      </c>
      <c r="K1" s="2" t="s">
        <v>12</v>
      </c>
      <c r="L1" s="15" t="s">
        <v>443</v>
      </c>
      <c r="M1" s="2" t="s">
        <v>444</v>
      </c>
      <c r="N1" s="2" t="s">
        <v>445</v>
      </c>
      <c r="O1" s="2" t="s">
        <v>9</v>
      </c>
      <c r="P1" s="2" t="s">
        <v>447</v>
      </c>
      <c r="Q1" s="2" t="s">
        <v>15</v>
      </c>
      <c r="R1" s="2" t="s">
        <v>16</v>
      </c>
      <c r="S1" s="2" t="s">
        <v>22</v>
      </c>
      <c r="T1" s="2" t="s">
        <v>26</v>
      </c>
      <c r="U1" s="2"/>
      <c r="V1" s="2" t="s">
        <v>446</v>
      </c>
      <c r="W1" s="2" t="s">
        <v>448</v>
      </c>
      <c r="X1" s="2" t="s">
        <v>10</v>
      </c>
      <c r="Z1" s="2" t="s">
        <v>432</v>
      </c>
      <c r="AA1" s="2" t="s">
        <v>116</v>
      </c>
      <c r="AB1" s="2" t="s">
        <v>117</v>
      </c>
      <c r="AC1" s="2" t="s">
        <v>118</v>
      </c>
      <c r="AD1" s="2" t="s">
        <v>119</v>
      </c>
    </row>
    <row r="2" spans="1:30" x14ac:dyDescent="0.25">
      <c r="A2">
        <v>3</v>
      </c>
      <c r="B2">
        <v>1320</v>
      </c>
      <c r="C2" s="1">
        <v>-0.36</v>
      </c>
      <c r="D2" s="1">
        <v>14.64</v>
      </c>
      <c r="E2" s="1">
        <v>35.68</v>
      </c>
      <c r="F2">
        <v>7.41</v>
      </c>
      <c r="G2">
        <v>25.21</v>
      </c>
      <c r="H2">
        <v>-4.67</v>
      </c>
      <c r="I2">
        <v>8.7799999999999994</v>
      </c>
      <c r="J2">
        <v>-22.1</v>
      </c>
      <c r="K2">
        <v>86.41</v>
      </c>
      <c r="L2" s="10">
        <v>-5.3999999999999999E-2</v>
      </c>
      <c r="M2">
        <v>1.099</v>
      </c>
      <c r="N2">
        <v>-0.69399999999999995</v>
      </c>
      <c r="O2">
        <v>-13.11</v>
      </c>
      <c r="P2">
        <v>-1.62</v>
      </c>
      <c r="Q2">
        <v>0.23</v>
      </c>
      <c r="R2">
        <v>0</v>
      </c>
      <c r="S2">
        <v>97.88</v>
      </c>
      <c r="T2">
        <v>2</v>
      </c>
      <c r="V2">
        <f>L2*B2</f>
        <v>-71.28</v>
      </c>
      <c r="W2">
        <f t="shared" ref="W2:W18" si="0">L2*1000</f>
        <v>-54</v>
      </c>
      <c r="X2" t="s">
        <v>36</v>
      </c>
      <c r="Z2">
        <f>VLOOKUP($D2,Base!$A$2:$AD$392,1,TRUE)</f>
        <v>13.96</v>
      </c>
      <c r="AA2">
        <f>VLOOKUP($D2,Base!$A$2:$AD$392,3,TRUE)</f>
        <v>1422</v>
      </c>
      <c r="AB2">
        <f>VLOOKUP($D2,Base!$A$2:$AD$392,6,TRUE)</f>
        <v>52.46</v>
      </c>
      <c r="AC2">
        <f>VLOOKUP($D2,Base!$A$2:$AD$392,13,TRUE)</f>
        <v>1.4E-2</v>
      </c>
      <c r="AD2">
        <f>VLOOKUP($D2,Base!$A$2:$AD$392,30,TRUE)</f>
        <v>19.908000000000001</v>
      </c>
    </row>
    <row r="3" spans="1:30" x14ac:dyDescent="0.25">
      <c r="A3">
        <v>4</v>
      </c>
      <c r="B3">
        <v>1236</v>
      </c>
      <c r="C3" s="1">
        <v>-0.01</v>
      </c>
      <c r="D3" s="1">
        <v>21.06</v>
      </c>
      <c r="E3" s="1">
        <v>39.08</v>
      </c>
      <c r="F3">
        <v>8.7799999999999994</v>
      </c>
      <c r="G3">
        <v>35</v>
      </c>
      <c r="H3">
        <v>-5.64</v>
      </c>
      <c r="I3">
        <v>12.12</v>
      </c>
      <c r="J3">
        <v>-22.1</v>
      </c>
      <c r="K3">
        <v>78.92</v>
      </c>
      <c r="L3" s="10">
        <v>1.0999999999999999E-2</v>
      </c>
      <c r="M3">
        <v>1.077</v>
      </c>
      <c r="N3">
        <v>-0.67300000000000004</v>
      </c>
      <c r="O3">
        <v>-14.86</v>
      </c>
      <c r="P3">
        <v>-1.41</v>
      </c>
      <c r="Q3">
        <v>0.4</v>
      </c>
      <c r="R3">
        <v>0</v>
      </c>
      <c r="S3">
        <v>96.68</v>
      </c>
      <c r="T3">
        <v>2.5</v>
      </c>
      <c r="V3">
        <f>L3*B3</f>
        <v>13.596</v>
      </c>
      <c r="W3">
        <f t="shared" si="0"/>
        <v>11</v>
      </c>
      <c r="X3" t="s">
        <v>36</v>
      </c>
      <c r="Z3">
        <f>VLOOKUP($D3,Base!$A$2:$AD$392,1,TRUE)</f>
        <v>20.89</v>
      </c>
      <c r="AA3">
        <f>VLOOKUP($D3,Base!$A$2:$AD$392,3,TRUE)</f>
        <v>1321</v>
      </c>
      <c r="AB3">
        <f>VLOOKUP($D3,Base!$A$2:$AD$392,6,TRUE)</f>
        <v>55.26</v>
      </c>
      <c r="AC3">
        <f>VLOOKUP($D3,Base!$A$2:$AD$392,13,TRUE)</f>
        <v>2.4E-2</v>
      </c>
      <c r="AD3">
        <f>VLOOKUP($D3,Base!$A$2:$AD$392,30,TRUE)</f>
        <v>31.704000000000001</v>
      </c>
    </row>
    <row r="4" spans="1:30" x14ac:dyDescent="0.25">
      <c r="A4">
        <v>5</v>
      </c>
      <c r="B4">
        <v>1177</v>
      </c>
      <c r="C4" s="1">
        <v>0.37</v>
      </c>
      <c r="D4" s="1">
        <v>28.25</v>
      </c>
      <c r="E4" s="1">
        <v>40.869999999999997</v>
      </c>
      <c r="F4">
        <v>10.3</v>
      </c>
      <c r="G4">
        <v>45.31</v>
      </c>
      <c r="H4">
        <v>-6.5</v>
      </c>
      <c r="I4">
        <v>16.46</v>
      </c>
      <c r="J4">
        <v>-25.31</v>
      </c>
      <c r="K4">
        <v>125.36</v>
      </c>
      <c r="L4" s="10">
        <v>5.0999999999999997E-2</v>
      </c>
      <c r="M4">
        <v>1.0580000000000001</v>
      </c>
      <c r="N4">
        <v>-0.64500000000000002</v>
      </c>
      <c r="O4">
        <v>-17.61</v>
      </c>
      <c r="P4">
        <v>-1.3</v>
      </c>
      <c r="Q4">
        <v>0.68</v>
      </c>
      <c r="R4">
        <v>0</v>
      </c>
      <c r="S4">
        <v>95.58</v>
      </c>
      <c r="T4">
        <v>3</v>
      </c>
      <c r="V4">
        <f>L4*B4</f>
        <v>60.026999999999994</v>
      </c>
      <c r="W4">
        <f t="shared" si="0"/>
        <v>51</v>
      </c>
      <c r="X4" t="s">
        <v>36</v>
      </c>
      <c r="Z4">
        <f>VLOOKUP($D4,Base!$A$2:$AD$392,1,TRUE)</f>
        <v>27.78</v>
      </c>
      <c r="AA4">
        <f>VLOOKUP($D4,Base!$A$2:$AD$392,3,TRUE)</f>
        <v>1253</v>
      </c>
      <c r="AB4">
        <f>VLOOKUP($D4,Base!$A$2:$AD$392,6,TRUE)</f>
        <v>56.9</v>
      </c>
      <c r="AC4">
        <f>VLOOKUP($D4,Base!$A$2:$AD$392,13,TRUE)</f>
        <v>3.5000000000000003E-2</v>
      </c>
      <c r="AD4">
        <f>VLOOKUP($D4,Base!$A$2:$AD$392,30,TRUE)</f>
        <v>43.855000000000004</v>
      </c>
    </row>
    <row r="5" spans="1:30" x14ac:dyDescent="0.25">
      <c r="A5">
        <v>6</v>
      </c>
      <c r="B5">
        <v>1143</v>
      </c>
      <c r="C5" s="1">
        <v>0.63</v>
      </c>
      <c r="D5" s="1">
        <v>35.380000000000003</v>
      </c>
      <c r="E5" s="1">
        <v>41.29</v>
      </c>
      <c r="F5">
        <v>11.89</v>
      </c>
      <c r="G5">
        <v>55.68</v>
      </c>
      <c r="H5">
        <v>-7.3</v>
      </c>
      <c r="I5">
        <v>21.09</v>
      </c>
      <c r="J5">
        <v>-29.53</v>
      </c>
      <c r="K5">
        <v>120.47</v>
      </c>
      <c r="L5" s="10">
        <v>6.7000000000000004E-2</v>
      </c>
      <c r="M5">
        <v>1.0469999999999999</v>
      </c>
      <c r="N5">
        <v>-0.622</v>
      </c>
      <c r="O5">
        <v>-20.04</v>
      </c>
      <c r="P5">
        <v>-1.24</v>
      </c>
      <c r="Q5">
        <v>0.79</v>
      </c>
      <c r="R5">
        <v>0</v>
      </c>
      <c r="S5">
        <v>95.1</v>
      </c>
      <c r="T5">
        <v>3.5</v>
      </c>
      <c r="V5">
        <f>L5*B5</f>
        <v>76.581000000000003</v>
      </c>
      <c r="W5">
        <f t="shared" si="0"/>
        <v>67</v>
      </c>
      <c r="X5" t="s">
        <v>36</v>
      </c>
      <c r="Z5">
        <f>VLOOKUP($D5,Base!$A$2:$AD$392,1,TRUE)</f>
        <v>34.6</v>
      </c>
      <c r="AA5">
        <f>VLOOKUP($D5,Base!$A$2:$AD$392,3,TRUE)</f>
        <v>1205</v>
      </c>
      <c r="AB5">
        <f>VLOOKUP($D5,Base!$A$2:$AD$392,6,TRUE)</f>
        <v>55.93</v>
      </c>
      <c r="AC5">
        <f>VLOOKUP($D5,Base!$A$2:$AD$392,13,TRUE)</f>
        <v>5.5E-2</v>
      </c>
      <c r="AD5">
        <f>VLOOKUP($D5,Base!$A$2:$AD$392,30,TRUE)</f>
        <v>66.275000000000006</v>
      </c>
    </row>
    <row r="6" spans="1:30" x14ac:dyDescent="0.25">
      <c r="A6">
        <v>7</v>
      </c>
      <c r="B6">
        <v>1103</v>
      </c>
      <c r="C6" s="1">
        <v>1.01</v>
      </c>
      <c r="D6" s="1">
        <v>43.39</v>
      </c>
      <c r="E6" s="1">
        <v>43.06</v>
      </c>
      <c r="F6">
        <v>13.32</v>
      </c>
      <c r="G6">
        <v>66.88</v>
      </c>
      <c r="H6">
        <v>-8.31</v>
      </c>
      <c r="I6">
        <v>25.63</v>
      </c>
      <c r="J6">
        <v>-33.75</v>
      </c>
      <c r="K6">
        <v>116.56</v>
      </c>
      <c r="L6" s="10">
        <v>9.1999999999999998E-2</v>
      </c>
      <c r="M6">
        <v>1.03</v>
      </c>
      <c r="N6">
        <v>-0.61699999999999999</v>
      </c>
      <c r="O6">
        <v>-22.88</v>
      </c>
      <c r="P6">
        <v>-1.1399999999999999</v>
      </c>
      <c r="Q6">
        <v>1.18</v>
      </c>
      <c r="R6">
        <v>0</v>
      </c>
      <c r="S6">
        <v>94.11</v>
      </c>
      <c r="T6">
        <v>4</v>
      </c>
      <c r="V6">
        <f>L6*B6</f>
        <v>101.476</v>
      </c>
      <c r="W6">
        <f t="shared" si="0"/>
        <v>92</v>
      </c>
      <c r="X6" t="s">
        <v>36</v>
      </c>
      <c r="Z6">
        <f>VLOOKUP($D6,Base!$A$2:$AD$392,1,TRUE)</f>
        <v>43.35</v>
      </c>
      <c r="AA6">
        <f>VLOOKUP($D6,Base!$A$2:$AD$392,3,TRUE)</f>
        <v>1164</v>
      </c>
      <c r="AB6">
        <f>VLOOKUP($D6,Base!$A$2:$AD$392,6,TRUE)</f>
        <v>57.9</v>
      </c>
      <c r="AC6">
        <f>VLOOKUP($D6,Base!$A$2:$AD$392,13,TRUE)</f>
        <v>9.8000000000000004E-2</v>
      </c>
      <c r="AD6">
        <f>VLOOKUP($D6,Base!$A$2:$AD$392,30,TRUE)</f>
        <v>114.072</v>
      </c>
    </row>
    <row r="7" spans="1:30" x14ac:dyDescent="0.25">
      <c r="A7">
        <v>8</v>
      </c>
      <c r="B7">
        <v>1077</v>
      </c>
      <c r="C7" s="1">
        <v>1.64</v>
      </c>
      <c r="D7" s="1">
        <v>52.55</v>
      </c>
      <c r="E7" s="1">
        <v>43.27</v>
      </c>
      <c r="F7">
        <v>15.65</v>
      </c>
      <c r="G7">
        <v>79.59</v>
      </c>
      <c r="H7">
        <v>-9.0500000000000007</v>
      </c>
      <c r="I7">
        <v>31.92</v>
      </c>
      <c r="J7">
        <v>-37.96</v>
      </c>
      <c r="K7">
        <v>120.95</v>
      </c>
      <c r="L7" s="10">
        <v>0.13</v>
      </c>
      <c r="M7">
        <v>1.0860000000000001</v>
      </c>
      <c r="N7">
        <v>-0.59899999999999998</v>
      </c>
      <c r="O7">
        <v>-24.47</v>
      </c>
      <c r="P7">
        <v>-1.0900000000000001</v>
      </c>
      <c r="Q7">
        <v>1.49</v>
      </c>
      <c r="R7">
        <v>0</v>
      </c>
      <c r="S7">
        <v>93.13</v>
      </c>
      <c r="T7">
        <v>4.5</v>
      </c>
      <c r="V7">
        <f>L7*B7</f>
        <v>140.01</v>
      </c>
      <c r="W7">
        <f t="shared" si="0"/>
        <v>130</v>
      </c>
      <c r="X7" t="s">
        <v>36</v>
      </c>
      <c r="Z7">
        <f>VLOOKUP($D7,Base!$A$2:$AD$392,1,TRUE)</f>
        <v>52.02</v>
      </c>
      <c r="AA7">
        <f>VLOOKUP($D7,Base!$A$2:$AD$392,3,TRUE)</f>
        <v>1134</v>
      </c>
      <c r="AB7">
        <f>VLOOKUP($D7,Base!$A$2:$AD$392,6,TRUE)</f>
        <v>58.73</v>
      </c>
      <c r="AC7">
        <f>VLOOKUP($D7,Base!$A$2:$AD$392,13,TRUE)</f>
        <v>0.11700000000000001</v>
      </c>
      <c r="AD7">
        <f>VLOOKUP($D7,Base!$A$2:$AD$392,30,TRUE)</f>
        <v>132.678</v>
      </c>
    </row>
    <row r="8" spans="1:30" x14ac:dyDescent="0.25">
      <c r="A8">
        <v>9</v>
      </c>
      <c r="B8">
        <v>1055</v>
      </c>
      <c r="C8" s="1">
        <v>2.21</v>
      </c>
      <c r="D8" s="1">
        <v>62.51</v>
      </c>
      <c r="E8" s="1">
        <v>43.03</v>
      </c>
      <c r="F8">
        <v>18.11</v>
      </c>
      <c r="G8">
        <v>94.7</v>
      </c>
      <c r="H8">
        <v>-9.8000000000000007</v>
      </c>
      <c r="I8">
        <v>38.200000000000003</v>
      </c>
      <c r="J8">
        <v>-42.18</v>
      </c>
      <c r="K8">
        <v>123.13</v>
      </c>
      <c r="L8" s="10">
        <v>0.14899999999999999</v>
      </c>
      <c r="M8">
        <v>1.1200000000000001</v>
      </c>
      <c r="N8">
        <v>-0.58399999999999996</v>
      </c>
      <c r="O8">
        <v>-27.26</v>
      </c>
      <c r="P8">
        <v>-1.1000000000000001</v>
      </c>
      <c r="Q8">
        <v>1.8</v>
      </c>
      <c r="R8">
        <v>0</v>
      </c>
      <c r="S8">
        <v>91.85</v>
      </c>
      <c r="T8">
        <v>5</v>
      </c>
      <c r="V8">
        <f>L8*B8</f>
        <v>157.19499999999999</v>
      </c>
      <c r="W8">
        <f t="shared" si="0"/>
        <v>149</v>
      </c>
      <c r="X8" t="s">
        <v>36</v>
      </c>
      <c r="Z8">
        <f>VLOOKUP($D8,Base!$A$2:$AD$392,1,TRUE)</f>
        <v>61.67</v>
      </c>
      <c r="AA8">
        <f>VLOOKUP($D8,Base!$A$2:$AD$392,3,TRUE)</f>
        <v>1096</v>
      </c>
      <c r="AB8">
        <f>VLOOKUP($D8,Base!$A$2:$AD$392,6,TRUE)</f>
        <v>59.67</v>
      </c>
      <c r="AC8">
        <f>VLOOKUP($D8,Base!$A$2:$AD$392,13,TRUE)</f>
        <v>0.128</v>
      </c>
      <c r="AD8">
        <f>VLOOKUP($D8,Base!$A$2:$AD$392,30,TRUE)</f>
        <v>140.28800000000001</v>
      </c>
    </row>
    <row r="9" spans="1:30" x14ac:dyDescent="0.25">
      <c r="A9">
        <v>10</v>
      </c>
      <c r="B9">
        <v>1040</v>
      </c>
      <c r="C9" s="1">
        <v>2.11</v>
      </c>
      <c r="D9" s="1">
        <v>71.28</v>
      </c>
      <c r="E9" s="1">
        <v>43.37</v>
      </c>
      <c r="F9">
        <v>18.96</v>
      </c>
      <c r="G9">
        <v>105.87</v>
      </c>
      <c r="H9">
        <v>-10.8</v>
      </c>
      <c r="I9">
        <v>44.79</v>
      </c>
      <c r="J9">
        <v>-46.4</v>
      </c>
      <c r="K9">
        <v>209.41</v>
      </c>
      <c r="L9" s="10">
        <v>0.13</v>
      </c>
      <c r="M9">
        <v>1.0609999999999999</v>
      </c>
      <c r="N9">
        <v>-0.58399999999999996</v>
      </c>
      <c r="O9">
        <v>-28.94</v>
      </c>
      <c r="P9">
        <v>-1.1000000000000001</v>
      </c>
      <c r="Q9">
        <v>2.02</v>
      </c>
      <c r="R9">
        <v>0</v>
      </c>
      <c r="S9">
        <v>91.06</v>
      </c>
      <c r="T9">
        <v>5.5</v>
      </c>
      <c r="V9">
        <f>L9*B9</f>
        <v>135.20000000000002</v>
      </c>
      <c r="W9">
        <f t="shared" si="0"/>
        <v>130</v>
      </c>
      <c r="X9" t="s">
        <v>36</v>
      </c>
      <c r="Z9">
        <f>VLOOKUP($D9,Base!$A$2:$AD$392,1,TRUE)</f>
        <v>71.16</v>
      </c>
      <c r="AA9">
        <f>VLOOKUP($D9,Base!$A$2:$AD$392,3,TRUE)</f>
        <v>1070</v>
      </c>
      <c r="AB9">
        <f>VLOOKUP($D9,Base!$A$2:$AD$392,6,TRUE)</f>
        <v>58.5</v>
      </c>
      <c r="AC9">
        <f>VLOOKUP($D9,Base!$A$2:$AD$392,13,TRUE)</f>
        <v>0.127</v>
      </c>
      <c r="AD9">
        <f>VLOOKUP($D9,Base!$A$2:$AD$392,30,TRUE)</f>
        <v>135.89000000000001</v>
      </c>
    </row>
    <row r="10" spans="1:30" x14ac:dyDescent="0.25">
      <c r="A10">
        <v>11</v>
      </c>
      <c r="B10">
        <v>1014</v>
      </c>
      <c r="C10" s="1">
        <v>2.76</v>
      </c>
      <c r="D10" s="1">
        <v>81.94</v>
      </c>
      <c r="E10" s="1">
        <v>43.69</v>
      </c>
      <c r="F10">
        <v>21.2</v>
      </c>
      <c r="G10">
        <v>121.57</v>
      </c>
      <c r="H10">
        <v>-11.56</v>
      </c>
      <c r="I10">
        <v>51.2</v>
      </c>
      <c r="J10">
        <v>-50.62</v>
      </c>
      <c r="K10">
        <v>203.07</v>
      </c>
      <c r="L10" s="10">
        <v>0.153</v>
      </c>
      <c r="M10">
        <v>1.0960000000000001</v>
      </c>
      <c r="N10">
        <v>-0.57799999999999996</v>
      </c>
      <c r="O10">
        <v>-30.72</v>
      </c>
      <c r="P10">
        <v>-1.08</v>
      </c>
      <c r="Q10">
        <v>2.17</v>
      </c>
      <c r="R10">
        <v>0.1</v>
      </c>
      <c r="S10">
        <v>90.24</v>
      </c>
      <c r="T10">
        <v>6</v>
      </c>
      <c r="V10">
        <f>L10*B10</f>
        <v>155.142</v>
      </c>
      <c r="W10">
        <f t="shared" si="0"/>
        <v>153</v>
      </c>
      <c r="X10" t="s">
        <v>36</v>
      </c>
      <c r="Z10">
        <f>VLOOKUP($D10,Base!$A$2:$AD$392,1,TRUE)</f>
        <v>81.400000000000006</v>
      </c>
      <c r="AA10">
        <f>VLOOKUP($D10,Base!$A$2:$AD$392,3,TRUE)</f>
        <v>1049</v>
      </c>
      <c r="AB10">
        <f>VLOOKUP($D10,Base!$A$2:$AD$392,6,TRUE)</f>
        <v>59.77</v>
      </c>
      <c r="AC10">
        <f>VLOOKUP($D10,Base!$A$2:$AD$392,13,TRUE)</f>
        <v>0.11700000000000001</v>
      </c>
      <c r="AD10">
        <f>VLOOKUP($D10,Base!$A$2:$AD$392,30,TRUE)</f>
        <v>122.733</v>
      </c>
    </row>
    <row r="11" spans="1:30" x14ac:dyDescent="0.25">
      <c r="A11">
        <v>12</v>
      </c>
      <c r="B11">
        <v>992</v>
      </c>
      <c r="C11" s="1">
        <v>3.67</v>
      </c>
      <c r="D11" s="1">
        <v>94.84</v>
      </c>
      <c r="E11" s="1">
        <v>44.46</v>
      </c>
      <c r="F11">
        <v>23.91</v>
      </c>
      <c r="G11">
        <v>140.41999999999999</v>
      </c>
      <c r="H11">
        <v>-12.52</v>
      </c>
      <c r="I11">
        <v>58.37</v>
      </c>
      <c r="J11">
        <v>-54.84</v>
      </c>
      <c r="K11">
        <v>212.49</v>
      </c>
      <c r="L11" s="10">
        <v>0.185</v>
      </c>
      <c r="M11">
        <v>1.1399999999999999</v>
      </c>
      <c r="N11">
        <v>-0.57999999999999996</v>
      </c>
      <c r="O11">
        <v>-32.89</v>
      </c>
      <c r="P11">
        <v>-1.0900000000000001</v>
      </c>
      <c r="Q11">
        <v>2.62</v>
      </c>
      <c r="R11">
        <v>1.1100000000000001</v>
      </c>
      <c r="S11">
        <v>88.21</v>
      </c>
      <c r="T11">
        <v>6.5</v>
      </c>
      <c r="V11">
        <f>L11*B11</f>
        <v>183.52</v>
      </c>
      <c r="W11">
        <f t="shared" si="0"/>
        <v>185</v>
      </c>
      <c r="X11" t="s">
        <v>36</v>
      </c>
      <c r="Z11">
        <f>VLOOKUP($D11,Base!$A$2:$AD$392,1,TRUE)</f>
        <v>94.43</v>
      </c>
      <c r="AA11">
        <f>VLOOKUP($D11,Base!$A$2:$AD$392,3,TRUE)</f>
        <v>1021</v>
      </c>
      <c r="AB11">
        <f>VLOOKUP($D11,Base!$A$2:$AD$392,6,TRUE)</f>
        <v>59.26</v>
      </c>
      <c r="AC11">
        <f>VLOOKUP($D11,Base!$A$2:$AD$392,13,TRUE)</f>
        <v>0.126</v>
      </c>
      <c r="AD11">
        <f>VLOOKUP($D11,Base!$A$2:$AD$392,30,TRUE)</f>
        <v>128.64600000000002</v>
      </c>
    </row>
    <row r="12" spans="1:30" x14ac:dyDescent="0.25">
      <c r="A12">
        <v>13</v>
      </c>
      <c r="B12">
        <v>969</v>
      </c>
      <c r="C12" s="1">
        <v>4.63</v>
      </c>
      <c r="D12" s="1">
        <v>108.12</v>
      </c>
      <c r="E12" s="1">
        <v>45.61</v>
      </c>
      <c r="F12">
        <v>26.14</v>
      </c>
      <c r="G12">
        <v>156.74</v>
      </c>
      <c r="H12">
        <v>-13.4</v>
      </c>
      <c r="I12">
        <v>67.34</v>
      </c>
      <c r="J12">
        <v>-59.05</v>
      </c>
      <c r="K12">
        <v>247.78</v>
      </c>
      <c r="L12" s="10">
        <v>0.20799999999999999</v>
      </c>
      <c r="M12">
        <v>1.1439999999999999</v>
      </c>
      <c r="N12">
        <v>-0.57599999999999996</v>
      </c>
      <c r="O12">
        <v>-35.659999999999997</v>
      </c>
      <c r="P12">
        <v>-1.1100000000000001</v>
      </c>
      <c r="Q12">
        <v>2.68</v>
      </c>
      <c r="R12">
        <v>2.37</v>
      </c>
      <c r="S12">
        <v>86.69</v>
      </c>
      <c r="T12">
        <v>7</v>
      </c>
      <c r="V12">
        <f>L12*B12</f>
        <v>201.55199999999999</v>
      </c>
      <c r="W12">
        <f t="shared" si="0"/>
        <v>208</v>
      </c>
      <c r="X12" t="s">
        <v>36</v>
      </c>
      <c r="Z12">
        <f>VLOOKUP($D12,Base!$A$2:$AD$392,1,TRUE)</f>
        <v>107.95</v>
      </c>
      <c r="AA12">
        <f>VLOOKUP($D12,Base!$A$2:$AD$392,3,TRUE)</f>
        <v>1002</v>
      </c>
      <c r="AB12">
        <f>VLOOKUP($D12,Base!$A$2:$AD$392,6,TRUE)</f>
        <v>58.28</v>
      </c>
      <c r="AC12">
        <f>VLOOKUP($D12,Base!$A$2:$AD$392,13,TRUE)</f>
        <v>0.14699999999999999</v>
      </c>
      <c r="AD12">
        <f>VLOOKUP($D12,Base!$A$2:$AD$392,30,TRUE)</f>
        <v>147.29399999999998</v>
      </c>
    </row>
    <row r="13" spans="1:30" x14ac:dyDescent="0.25">
      <c r="A13">
        <v>14</v>
      </c>
      <c r="B13">
        <v>955</v>
      </c>
      <c r="C13" s="1">
        <v>4.78</v>
      </c>
      <c r="D13" s="1">
        <v>118.34</v>
      </c>
      <c r="E13" s="1">
        <v>45.55</v>
      </c>
      <c r="F13">
        <v>27.57</v>
      </c>
      <c r="G13">
        <v>170.3</v>
      </c>
      <c r="H13">
        <v>-14.29</v>
      </c>
      <c r="I13">
        <v>74.88</v>
      </c>
      <c r="J13">
        <v>-63.27</v>
      </c>
      <c r="K13">
        <v>240.91</v>
      </c>
      <c r="L13" s="10">
        <v>0.19900000000000001</v>
      </c>
      <c r="M13">
        <v>1.1220000000000001</v>
      </c>
      <c r="N13">
        <v>-0.57299999999999995</v>
      </c>
      <c r="O13">
        <v>-37.61</v>
      </c>
      <c r="P13">
        <v>-1.1100000000000001</v>
      </c>
      <c r="Q13">
        <v>2.93</v>
      </c>
      <c r="R13">
        <v>3.25</v>
      </c>
      <c r="S13">
        <v>85.24</v>
      </c>
      <c r="T13">
        <v>7.5</v>
      </c>
      <c r="V13">
        <f>L13*B13</f>
        <v>190.04500000000002</v>
      </c>
      <c r="W13">
        <f t="shared" si="0"/>
        <v>199</v>
      </c>
      <c r="X13" t="s">
        <v>36</v>
      </c>
      <c r="Z13">
        <f>VLOOKUP($D13,Base!$A$2:$AD$392,1,TRUE)</f>
        <v>117.77</v>
      </c>
      <c r="AA13">
        <f>VLOOKUP($D13,Base!$A$2:$AD$392,3,TRUE)</f>
        <v>991</v>
      </c>
      <c r="AB13">
        <f>VLOOKUP($D13,Base!$A$2:$AD$392,6,TRUE)</f>
        <v>57.72</v>
      </c>
      <c r="AC13">
        <f>VLOOKUP($D13,Base!$A$2:$AD$392,13,TRUE)</f>
        <v>0.16300000000000001</v>
      </c>
      <c r="AD13">
        <f>VLOOKUP($D13,Base!$A$2:$AD$392,30,TRUE)</f>
        <v>161.53300000000002</v>
      </c>
    </row>
    <row r="14" spans="1:30" s="5" customFormat="1" x14ac:dyDescent="0.25">
      <c r="A14" s="5">
        <v>15</v>
      </c>
      <c r="B14" s="5">
        <v>943</v>
      </c>
      <c r="C14" s="6">
        <v>5.48</v>
      </c>
      <c r="D14" s="6">
        <v>131.30000000000001</v>
      </c>
      <c r="E14" s="6">
        <v>46.24</v>
      </c>
      <c r="F14" s="5">
        <v>29.46</v>
      </c>
      <c r="G14" s="5">
        <v>186.65</v>
      </c>
      <c r="H14" s="5">
        <v>-15.13</v>
      </c>
      <c r="I14" s="5">
        <v>83.71</v>
      </c>
      <c r="J14" s="5">
        <v>-65.819999999999993</v>
      </c>
      <c r="K14" s="5">
        <v>317.86</v>
      </c>
      <c r="L14" s="12">
        <v>0.222</v>
      </c>
      <c r="M14" s="5">
        <v>1.139</v>
      </c>
      <c r="N14" s="5">
        <v>-0.56699999999999995</v>
      </c>
      <c r="O14" s="5">
        <v>-38.67</v>
      </c>
      <c r="P14" s="5">
        <v>-1.08</v>
      </c>
      <c r="Q14" s="5">
        <v>3.18</v>
      </c>
      <c r="R14" s="5">
        <v>5.41</v>
      </c>
      <c r="S14" s="5">
        <v>82.61</v>
      </c>
      <c r="T14" s="5">
        <v>8</v>
      </c>
      <c r="V14" s="5">
        <f>L14*B14</f>
        <v>209.346</v>
      </c>
      <c r="W14" s="5">
        <f t="shared" si="0"/>
        <v>222</v>
      </c>
      <c r="X14" s="5" t="s">
        <v>36</v>
      </c>
      <c r="Z14">
        <f>VLOOKUP($D14,Base!$A$2:$AD$392,1,TRUE)</f>
        <v>131.02000000000001</v>
      </c>
      <c r="AA14">
        <f>VLOOKUP($D14,Base!$A$2:$AD$392,3,TRUE)</f>
        <v>973</v>
      </c>
      <c r="AB14">
        <f>VLOOKUP($D14,Base!$A$2:$AD$392,6,TRUE)</f>
        <v>58.99</v>
      </c>
      <c r="AC14">
        <f>VLOOKUP($D14,Base!$A$2:$AD$392,13,TRUE)</f>
        <v>0.185</v>
      </c>
      <c r="AD14">
        <f>VLOOKUP($D14,Base!$A$2:$AD$392,30,TRUE)</f>
        <v>180.005</v>
      </c>
    </row>
    <row r="15" spans="1:30" x14ac:dyDescent="0.25">
      <c r="A15">
        <v>16</v>
      </c>
      <c r="B15">
        <v>927</v>
      </c>
      <c r="C15" s="1">
        <v>6.13</v>
      </c>
      <c r="D15" s="1">
        <v>143.18</v>
      </c>
      <c r="E15" s="1">
        <v>45.74</v>
      </c>
      <c r="F15">
        <v>31.81</v>
      </c>
      <c r="G15">
        <v>201.85</v>
      </c>
      <c r="H15">
        <v>-15.52</v>
      </c>
      <c r="I15">
        <v>93.72</v>
      </c>
      <c r="J15">
        <v>-67.12</v>
      </c>
      <c r="K15">
        <v>317.86</v>
      </c>
      <c r="L15" s="10">
        <v>0.23699999999999999</v>
      </c>
      <c r="M15">
        <v>1.17</v>
      </c>
      <c r="N15">
        <v>-0.55000000000000004</v>
      </c>
      <c r="O15">
        <v>-38.6</v>
      </c>
      <c r="P15">
        <v>-1.06</v>
      </c>
      <c r="Q15">
        <v>3.45</v>
      </c>
      <c r="R15">
        <v>7.34</v>
      </c>
      <c r="S15">
        <v>79.94</v>
      </c>
      <c r="T15">
        <v>8.5</v>
      </c>
      <c r="V15">
        <f>L15*B15</f>
        <v>219.69899999999998</v>
      </c>
      <c r="W15">
        <f t="shared" si="0"/>
        <v>237</v>
      </c>
      <c r="X15" t="s">
        <v>36</v>
      </c>
      <c r="Z15">
        <f>VLOOKUP($D15,Base!$A$2:$AD$392,1,TRUE)</f>
        <v>142.34</v>
      </c>
      <c r="AA15">
        <f>VLOOKUP($D15,Base!$A$2:$AD$392,3,TRUE)</f>
        <v>962</v>
      </c>
      <c r="AB15">
        <f>VLOOKUP($D15,Base!$A$2:$AD$392,6,TRUE)</f>
        <v>59.56</v>
      </c>
      <c r="AC15">
        <f>VLOOKUP($D15,Base!$A$2:$AD$392,13,TRUE)</f>
        <v>0.19600000000000001</v>
      </c>
      <c r="AD15">
        <f>VLOOKUP($D15,Base!$A$2:$AD$392,30,TRUE)</f>
        <v>188.55200000000002</v>
      </c>
    </row>
    <row r="16" spans="1:30" x14ac:dyDescent="0.25">
      <c r="A16">
        <v>17</v>
      </c>
      <c r="B16">
        <v>912</v>
      </c>
      <c r="C16" s="1">
        <v>6.97</v>
      </c>
      <c r="D16" s="1">
        <v>155.5</v>
      </c>
      <c r="E16" s="1">
        <v>45.94</v>
      </c>
      <c r="F16">
        <v>34.28</v>
      </c>
      <c r="G16">
        <v>217.29</v>
      </c>
      <c r="H16">
        <v>-16.23</v>
      </c>
      <c r="I16">
        <v>102.99</v>
      </c>
      <c r="J16">
        <v>-68.41</v>
      </c>
      <c r="K16">
        <v>317.86</v>
      </c>
      <c r="L16" s="10">
        <v>0.255</v>
      </c>
      <c r="M16">
        <v>1.194</v>
      </c>
      <c r="N16">
        <v>-0.54300000000000004</v>
      </c>
      <c r="O16">
        <v>-40.369999999999997</v>
      </c>
      <c r="P16">
        <v>-1.03</v>
      </c>
      <c r="Q16">
        <v>3.62</v>
      </c>
      <c r="R16">
        <v>9.43</v>
      </c>
      <c r="S16">
        <v>77.52</v>
      </c>
      <c r="T16">
        <v>9</v>
      </c>
      <c r="V16">
        <f>L16*B16</f>
        <v>232.56</v>
      </c>
      <c r="W16">
        <f t="shared" si="0"/>
        <v>255</v>
      </c>
      <c r="X16" t="s">
        <v>36</v>
      </c>
      <c r="Z16">
        <f>VLOOKUP($D16,Base!$A$2:$AD$392,1,TRUE)</f>
        <v>155.19999999999999</v>
      </c>
      <c r="AA16">
        <f>VLOOKUP($D16,Base!$A$2:$AD$392,3,TRUE)</f>
        <v>944</v>
      </c>
      <c r="AB16">
        <f>VLOOKUP($D16,Base!$A$2:$AD$392,6,TRUE)</f>
        <v>59.75</v>
      </c>
      <c r="AC16">
        <f>VLOOKUP($D16,Base!$A$2:$AD$392,13,TRUE)</f>
        <v>0.22700000000000001</v>
      </c>
      <c r="AD16">
        <f>VLOOKUP($D16,Base!$A$2:$AD$392,30,TRUE)</f>
        <v>214.28800000000001</v>
      </c>
    </row>
    <row r="17" spans="1:30" x14ac:dyDescent="0.25">
      <c r="A17">
        <v>18</v>
      </c>
      <c r="B17">
        <v>901</v>
      </c>
      <c r="C17" s="1">
        <v>7.95</v>
      </c>
      <c r="D17" s="1">
        <v>169.19</v>
      </c>
      <c r="E17" s="1">
        <v>47.39</v>
      </c>
      <c r="F17">
        <v>35.74</v>
      </c>
      <c r="G17">
        <v>229.57</v>
      </c>
      <c r="H17">
        <v>-17.079999999999998</v>
      </c>
      <c r="I17">
        <v>114.79</v>
      </c>
      <c r="J17">
        <v>-69.7</v>
      </c>
      <c r="K17">
        <v>317.86</v>
      </c>
      <c r="L17" s="10">
        <v>0.27100000000000002</v>
      </c>
      <c r="M17">
        <v>1.175</v>
      </c>
      <c r="N17">
        <v>-0.54300000000000004</v>
      </c>
      <c r="O17">
        <v>-41.68</v>
      </c>
      <c r="P17">
        <v>-1.06</v>
      </c>
      <c r="Q17">
        <v>3.77</v>
      </c>
      <c r="R17">
        <v>11.99</v>
      </c>
      <c r="S17">
        <v>74.25</v>
      </c>
      <c r="T17">
        <v>9.5</v>
      </c>
      <c r="V17">
        <f>L17*B17</f>
        <v>244.17100000000002</v>
      </c>
      <c r="W17">
        <f t="shared" si="0"/>
        <v>271</v>
      </c>
      <c r="X17" t="s">
        <v>36</v>
      </c>
      <c r="Z17">
        <f>VLOOKUP($D17,Base!$A$2:$AD$392,1,TRUE)</f>
        <v>169.01</v>
      </c>
      <c r="AA17">
        <f>VLOOKUP($D17,Base!$A$2:$AD$392,3,TRUE)</f>
        <v>934</v>
      </c>
      <c r="AB17">
        <f>VLOOKUP($D17,Base!$A$2:$AD$392,6,TRUE)</f>
        <v>57.39</v>
      </c>
      <c r="AC17">
        <f>VLOOKUP($D17,Base!$A$2:$AD$392,13,TRUE)</f>
        <v>0.20799999999999999</v>
      </c>
      <c r="AD17">
        <f>VLOOKUP($D17,Base!$A$2:$AD$392,30,TRUE)</f>
        <v>194.27199999999999</v>
      </c>
    </row>
    <row r="18" spans="1:30" x14ac:dyDescent="0.25">
      <c r="A18">
        <v>19</v>
      </c>
      <c r="B18">
        <v>889</v>
      </c>
      <c r="C18" s="1">
        <v>8.59</v>
      </c>
      <c r="D18" s="1">
        <v>178.5</v>
      </c>
      <c r="E18" s="1">
        <v>47.58</v>
      </c>
      <c r="F18">
        <v>37.909999999999997</v>
      </c>
      <c r="G18">
        <v>241.38</v>
      </c>
      <c r="H18">
        <v>-18.02</v>
      </c>
      <c r="I18">
        <v>121.42</v>
      </c>
      <c r="J18">
        <v>-71</v>
      </c>
      <c r="K18">
        <v>317.86</v>
      </c>
      <c r="L18" s="10">
        <v>0.28100000000000003</v>
      </c>
      <c r="M18">
        <v>1.1879999999999999</v>
      </c>
      <c r="N18">
        <v>-0.54300000000000004</v>
      </c>
      <c r="O18">
        <v>-43.56</v>
      </c>
      <c r="P18">
        <v>-1.05</v>
      </c>
      <c r="Q18">
        <v>4.2699999999999996</v>
      </c>
      <c r="R18">
        <v>14.74</v>
      </c>
      <c r="S18">
        <v>70.42</v>
      </c>
      <c r="T18">
        <v>10</v>
      </c>
      <c r="V18">
        <f>L18*B18</f>
        <v>249.80900000000003</v>
      </c>
      <c r="W18">
        <f t="shared" si="0"/>
        <v>281</v>
      </c>
      <c r="X18" t="s">
        <v>36</v>
      </c>
      <c r="Z18">
        <f>VLOOKUP($D18,Base!$A$2:$AD$392,1,TRUE)</f>
        <v>178.42</v>
      </c>
      <c r="AA18">
        <f>VLOOKUP($D18,Base!$A$2:$AD$392,3,TRUE)</f>
        <v>931</v>
      </c>
      <c r="AB18">
        <f>VLOOKUP($D18,Base!$A$2:$AD$392,6,TRUE)</f>
        <v>58.22</v>
      </c>
      <c r="AC18">
        <f>VLOOKUP($D18,Base!$A$2:$AD$392,13,TRUE)</f>
        <v>0.21299999999999999</v>
      </c>
      <c r="AD18">
        <f>VLOOKUP($D18,Base!$A$2:$AD$392,30,TRUE)</f>
        <v>198.303</v>
      </c>
    </row>
  </sheetData>
  <sortState ref="A2:BE20">
    <sortCondition ref="A3"/>
  </sortState>
  <pageMargins left="0.7" right="0.7" top="0.75" bottom="0.75" header="0.3" footer="0.3"/>
  <pageSetup orientation="portrait" horizontalDpi="4294967294"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8"/>
  <sheetViews>
    <sheetView workbookViewId="0">
      <selection activeCell="B13" sqref="B13"/>
    </sheetView>
  </sheetViews>
  <sheetFormatPr defaultRowHeight="15" x14ac:dyDescent="0.25"/>
  <cols>
    <col min="3" max="3" width="25" bestFit="1" customWidth="1"/>
  </cols>
  <sheetData>
    <row r="3" spans="3:6" ht="46.5" x14ac:dyDescent="0.25">
      <c r="D3" s="2" t="s">
        <v>442</v>
      </c>
      <c r="E3" s="2" t="s">
        <v>443</v>
      </c>
      <c r="F3" s="2" t="s">
        <v>446</v>
      </c>
    </row>
    <row r="4" spans="3:6" x14ac:dyDescent="0.25">
      <c r="C4" s="5" t="s">
        <v>433</v>
      </c>
      <c r="D4">
        <v>58.46</v>
      </c>
      <c r="E4">
        <f>0.168*1000</f>
        <v>168</v>
      </c>
      <c r="F4">
        <v>163.80000000000001</v>
      </c>
    </row>
    <row r="5" spans="3:6" x14ac:dyDescent="0.25">
      <c r="C5" s="5" t="s">
        <v>30</v>
      </c>
      <c r="D5">
        <v>29.26</v>
      </c>
      <c r="E5">
        <v>615</v>
      </c>
      <c r="F5">
        <v>609</v>
      </c>
    </row>
    <row r="6" spans="3:6" x14ac:dyDescent="0.25">
      <c r="C6" s="5" t="s">
        <v>31</v>
      </c>
      <c r="D6">
        <v>28.34</v>
      </c>
      <c r="E6">
        <v>614</v>
      </c>
      <c r="F6">
        <v>614</v>
      </c>
    </row>
    <row r="7" spans="3:6" x14ac:dyDescent="0.25">
      <c r="C7" s="5" t="s">
        <v>434</v>
      </c>
      <c r="D7">
        <v>42.22</v>
      </c>
      <c r="E7">
        <v>378</v>
      </c>
      <c r="F7">
        <v>391</v>
      </c>
    </row>
    <row r="8" spans="3:6" x14ac:dyDescent="0.25">
      <c r="C8" s="5" t="s">
        <v>32</v>
      </c>
      <c r="D8">
        <v>46.24</v>
      </c>
      <c r="E8">
        <v>222</v>
      </c>
      <c r="F8">
        <v>209</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workbookViewId="0">
      <selection activeCell="Q32" sqref="Q32"/>
    </sheetView>
  </sheetViews>
  <sheetFormatPr defaultRowHeight="15" x14ac:dyDescent="0.25"/>
  <cols>
    <col min="1" max="1" width="3.7109375" bestFit="1" customWidth="1"/>
    <col min="2" max="2" width="5" bestFit="1" customWidth="1"/>
    <col min="3" max="3" width="6" style="1" bestFit="1" customWidth="1"/>
    <col min="4" max="4" width="7.28515625" style="1" bestFit="1" customWidth="1"/>
    <col min="5" max="5" width="6.28515625" style="1" bestFit="1" customWidth="1"/>
    <col min="6" max="6" width="6" bestFit="1" customWidth="1"/>
    <col min="7" max="7" width="7" bestFit="1" customWidth="1"/>
    <col min="8" max="8" width="6.7109375" bestFit="1" customWidth="1"/>
    <col min="9" max="9" width="7" bestFit="1" customWidth="1"/>
    <col min="10" max="10" width="6.7109375" bestFit="1" customWidth="1"/>
    <col min="11" max="11" width="7" bestFit="1" customWidth="1"/>
    <col min="12" max="12" width="5" bestFit="1" customWidth="1"/>
    <col min="13" max="13" width="5.42578125" customWidth="1"/>
    <col min="14" max="14" width="5.7109375" bestFit="1" customWidth="1"/>
    <col min="15" max="16" width="7" bestFit="1" customWidth="1"/>
    <col min="17" max="17" width="6.7109375" bestFit="1" customWidth="1"/>
    <col min="18" max="18" width="5" bestFit="1" customWidth="1"/>
    <col min="19" max="19" width="6" bestFit="1" customWidth="1"/>
    <col min="20" max="20" width="4" bestFit="1" customWidth="1"/>
    <col min="21" max="21" width="4" customWidth="1"/>
    <col min="22" max="22" width="9" bestFit="1" customWidth="1"/>
    <col min="24" max="24" width="27.42578125" bestFit="1" customWidth="1"/>
  </cols>
  <sheetData>
    <row r="1" spans="1:29" ht="158.25" x14ac:dyDescent="0.25">
      <c r="A1" s="2" t="s">
        <v>0</v>
      </c>
      <c r="B1" s="2" t="s">
        <v>1</v>
      </c>
      <c r="C1" s="3" t="s">
        <v>2</v>
      </c>
      <c r="D1" s="3" t="s">
        <v>3</v>
      </c>
      <c r="E1" s="3" t="s">
        <v>4</v>
      </c>
      <c r="F1" s="2" t="s">
        <v>5</v>
      </c>
      <c r="G1" s="2" t="s">
        <v>6</v>
      </c>
      <c r="H1" s="2" t="s">
        <v>7</v>
      </c>
      <c r="I1" s="2" t="s">
        <v>8</v>
      </c>
      <c r="J1" s="2" t="s">
        <v>11</v>
      </c>
      <c r="K1" s="2" t="s">
        <v>12</v>
      </c>
      <c r="L1" s="15" t="s">
        <v>443</v>
      </c>
      <c r="M1" s="2" t="s">
        <v>444</v>
      </c>
      <c r="N1" s="2" t="s">
        <v>445</v>
      </c>
      <c r="O1" s="2" t="s">
        <v>9</v>
      </c>
      <c r="P1" s="2" t="s">
        <v>447</v>
      </c>
      <c r="Q1" s="2" t="s">
        <v>15</v>
      </c>
      <c r="R1" s="2" t="s">
        <v>16</v>
      </c>
      <c r="S1" s="2" t="s">
        <v>18</v>
      </c>
      <c r="T1" s="2" t="s">
        <v>14</v>
      </c>
      <c r="U1" s="2"/>
      <c r="V1" s="2" t="s">
        <v>446</v>
      </c>
      <c r="W1" s="2" t="s">
        <v>448</v>
      </c>
      <c r="X1" s="2" t="s">
        <v>10</v>
      </c>
      <c r="Y1" s="2" t="s">
        <v>432</v>
      </c>
      <c r="Z1" s="2" t="s">
        <v>116</v>
      </c>
      <c r="AA1" s="2" t="s">
        <v>117</v>
      </c>
      <c r="AB1" s="2" t="s">
        <v>118</v>
      </c>
      <c r="AC1" s="2" t="s">
        <v>119</v>
      </c>
    </row>
    <row r="2" spans="1:29" x14ac:dyDescent="0.25">
      <c r="A2">
        <v>1</v>
      </c>
      <c r="B2">
        <v>1156</v>
      </c>
      <c r="C2" s="1">
        <v>2.74</v>
      </c>
      <c r="D2" s="1">
        <v>63.9</v>
      </c>
      <c r="E2" s="1">
        <v>16.18</v>
      </c>
      <c r="F2">
        <v>42.52</v>
      </c>
      <c r="G2">
        <v>231.16</v>
      </c>
      <c r="H2">
        <v>-4.9400000000000004</v>
      </c>
      <c r="I2">
        <v>31.63</v>
      </c>
      <c r="J2">
        <v>-41.34</v>
      </c>
      <c r="K2">
        <v>357.24</v>
      </c>
      <c r="L2">
        <v>0.93100000000000005</v>
      </c>
      <c r="M2">
        <v>13.438000000000001</v>
      </c>
      <c r="N2">
        <v>-1.4830000000000001</v>
      </c>
      <c r="O2">
        <v>-18.36</v>
      </c>
      <c r="P2">
        <v>-5.73</v>
      </c>
      <c r="Q2">
        <v>1.64</v>
      </c>
      <c r="R2">
        <v>7.96</v>
      </c>
      <c r="S2">
        <v>83.91</v>
      </c>
      <c r="T2">
        <v>1</v>
      </c>
      <c r="V2">
        <f>L2*B2</f>
        <v>1076.2360000000001</v>
      </c>
      <c r="W2">
        <f t="shared" ref="W2:W16" si="0">L2*1000</f>
        <v>931</v>
      </c>
      <c r="X2" t="s">
        <v>34</v>
      </c>
      <c r="Y2">
        <f>VLOOKUP($D2,Base!$A$2:$AD$392,1,TRUE)</f>
        <v>63.57</v>
      </c>
      <c r="Z2">
        <f>VLOOKUP($D2,Base!$A$2:$AD$392,3,TRUE)</f>
        <v>1093</v>
      </c>
      <c r="AA2">
        <f>VLOOKUP($D2,Base!$A$2:$AD$392,6,TRUE)</f>
        <v>59.19</v>
      </c>
      <c r="AB2">
        <f>VLOOKUP($D2,Base!$A$2:$AD$392,13,TRUE)</f>
        <v>0.125</v>
      </c>
      <c r="AC2">
        <f>VLOOKUP($D2,Base!$A$2:$AD$392,30,TRUE)</f>
        <v>136.625</v>
      </c>
    </row>
    <row r="3" spans="1:29" x14ac:dyDescent="0.25">
      <c r="A3">
        <v>2</v>
      </c>
      <c r="B3">
        <v>1085</v>
      </c>
      <c r="C3" s="1">
        <v>3.27</v>
      </c>
      <c r="D3" s="1">
        <v>83.71</v>
      </c>
      <c r="E3" s="1">
        <v>20.18</v>
      </c>
      <c r="F3">
        <v>42.76</v>
      </c>
      <c r="G3">
        <v>246.28</v>
      </c>
      <c r="H3">
        <v>-6.72</v>
      </c>
      <c r="I3">
        <v>42.59</v>
      </c>
      <c r="J3">
        <v>-41.34</v>
      </c>
      <c r="K3">
        <v>357.24</v>
      </c>
      <c r="L3">
        <v>0.76100000000000001</v>
      </c>
      <c r="M3">
        <v>9.0510000000000002</v>
      </c>
      <c r="N3">
        <v>-1.335</v>
      </c>
      <c r="O3">
        <v>-21.18</v>
      </c>
      <c r="P3">
        <v>-4.12</v>
      </c>
      <c r="Q3">
        <v>1.94</v>
      </c>
      <c r="R3">
        <v>10.78</v>
      </c>
      <c r="S3">
        <v>79.45</v>
      </c>
      <c r="T3">
        <v>1.5</v>
      </c>
      <c r="V3">
        <f>L3*B3</f>
        <v>825.68500000000006</v>
      </c>
      <c r="W3">
        <f t="shared" si="0"/>
        <v>761</v>
      </c>
      <c r="X3" t="s">
        <v>34</v>
      </c>
      <c r="Y3">
        <f>VLOOKUP($D3,Base!$A$2:$AD$392,1,TRUE)</f>
        <v>83.3</v>
      </c>
      <c r="Z3">
        <f>VLOOKUP($D3,Base!$A$2:$AD$392,3,TRUE)</f>
        <v>1045</v>
      </c>
      <c r="AA3">
        <f>VLOOKUP($D3,Base!$A$2:$AD$392,6,TRUE)</f>
        <v>59.62</v>
      </c>
      <c r="AB3">
        <f>VLOOKUP($D3,Base!$A$2:$AD$392,13,TRUE)</f>
        <v>0.12</v>
      </c>
      <c r="AC3">
        <f>VLOOKUP($D3,Base!$A$2:$AD$392,30,TRUE)</f>
        <v>125.39999999999999</v>
      </c>
    </row>
    <row r="4" spans="1:29" x14ac:dyDescent="0.25">
      <c r="A4">
        <v>3</v>
      </c>
      <c r="B4">
        <v>1022</v>
      </c>
      <c r="C4" s="1">
        <v>5.08</v>
      </c>
      <c r="D4" s="1">
        <v>103.52</v>
      </c>
      <c r="E4" s="1">
        <v>25.05</v>
      </c>
      <c r="F4">
        <v>45.45</v>
      </c>
      <c r="G4">
        <v>262.75</v>
      </c>
      <c r="H4">
        <v>-8.41</v>
      </c>
      <c r="I4">
        <v>50.31</v>
      </c>
      <c r="J4">
        <v>-41.34</v>
      </c>
      <c r="K4">
        <v>357.24</v>
      </c>
      <c r="L4">
        <v>0.84399999999999997</v>
      </c>
      <c r="M4">
        <v>7.1440000000000001</v>
      </c>
      <c r="N4">
        <v>-1.262</v>
      </c>
      <c r="O4">
        <v>-21.56</v>
      </c>
      <c r="P4">
        <v>-3.19</v>
      </c>
      <c r="Q4">
        <v>2.15</v>
      </c>
      <c r="R4">
        <v>14.87</v>
      </c>
      <c r="S4">
        <v>74.17</v>
      </c>
      <c r="T4">
        <v>2</v>
      </c>
      <c r="V4">
        <f>L4*B4</f>
        <v>862.56799999999998</v>
      </c>
      <c r="W4">
        <f t="shared" si="0"/>
        <v>844</v>
      </c>
      <c r="X4" t="s">
        <v>34</v>
      </c>
      <c r="Y4">
        <f>VLOOKUP($D4,Base!$A$2:$AD$392,1,TRUE)</f>
        <v>103.48</v>
      </c>
      <c r="Z4">
        <f>VLOOKUP($D4,Base!$A$2:$AD$392,3,TRUE)</f>
        <v>1010</v>
      </c>
      <c r="AA4">
        <f>VLOOKUP($D4,Base!$A$2:$AD$392,6,TRUE)</f>
        <v>59.31</v>
      </c>
      <c r="AB4">
        <f>VLOOKUP($D4,Base!$A$2:$AD$392,13,TRUE)</f>
        <v>0.13400000000000001</v>
      </c>
      <c r="AC4">
        <f>VLOOKUP($D4,Base!$A$2:$AD$392,30,TRUE)</f>
        <v>135.34</v>
      </c>
    </row>
    <row r="5" spans="1:29" s="5" customFormat="1" x14ac:dyDescent="0.25">
      <c r="A5" s="5">
        <v>4</v>
      </c>
      <c r="B5" s="5">
        <v>985</v>
      </c>
      <c r="C5" s="6">
        <v>5.99</v>
      </c>
      <c r="D5" s="6">
        <v>123.25</v>
      </c>
      <c r="E5" s="6">
        <v>29.04</v>
      </c>
      <c r="F5" s="5">
        <v>45.46</v>
      </c>
      <c r="G5" s="5">
        <v>271.62</v>
      </c>
      <c r="H5" s="5">
        <v>-10.16</v>
      </c>
      <c r="I5" s="5">
        <v>62.54</v>
      </c>
      <c r="J5" s="5">
        <v>-37.04</v>
      </c>
      <c r="K5" s="5">
        <v>357.24</v>
      </c>
      <c r="L5" s="5">
        <v>0.78800000000000003</v>
      </c>
      <c r="M5" s="5">
        <v>5.69</v>
      </c>
      <c r="N5" s="5">
        <v>-1.218</v>
      </c>
      <c r="O5" s="5">
        <v>-23.9</v>
      </c>
      <c r="P5" s="5">
        <v>-2.69</v>
      </c>
      <c r="Q5" s="5">
        <v>2.74</v>
      </c>
      <c r="R5" s="5">
        <v>17.97</v>
      </c>
      <c r="S5" s="5">
        <v>69.540000000000006</v>
      </c>
      <c r="T5" s="5">
        <v>2.5</v>
      </c>
      <c r="V5" s="5">
        <f>L5*B5</f>
        <v>776.18000000000006</v>
      </c>
      <c r="W5" s="5">
        <f t="shared" si="0"/>
        <v>788</v>
      </c>
      <c r="X5" s="5" t="s">
        <v>34</v>
      </c>
      <c r="Y5">
        <f>VLOOKUP($D5,Base!$A$2:$AD$392,1,TRUE)</f>
        <v>123.06</v>
      </c>
      <c r="Z5">
        <f>VLOOKUP($D5,Base!$A$2:$AD$392,3,TRUE)</f>
        <v>981</v>
      </c>
      <c r="AA5">
        <f>VLOOKUP($D5,Base!$A$2:$AD$392,6,TRUE)</f>
        <v>58.82</v>
      </c>
      <c r="AB5">
        <f>VLOOKUP($D5,Base!$A$2:$AD$392,13,TRUE)</f>
        <v>0.17199999999999999</v>
      </c>
      <c r="AC5">
        <f>VLOOKUP($D5,Base!$A$2:$AD$392,30,TRUE)</f>
        <v>168.732</v>
      </c>
    </row>
    <row r="6" spans="1:29" x14ac:dyDescent="0.25">
      <c r="A6">
        <v>5</v>
      </c>
      <c r="B6">
        <v>954</v>
      </c>
      <c r="C6" s="1">
        <v>7.32</v>
      </c>
      <c r="D6" s="1">
        <v>140.15</v>
      </c>
      <c r="E6" s="1">
        <v>32.81</v>
      </c>
      <c r="F6">
        <v>46.43</v>
      </c>
      <c r="G6">
        <v>278.2</v>
      </c>
      <c r="H6">
        <v>-11.79</v>
      </c>
      <c r="I6">
        <v>72.739999999999995</v>
      </c>
      <c r="J6">
        <v>-37.04</v>
      </c>
      <c r="K6">
        <v>357.24</v>
      </c>
      <c r="L6">
        <v>0.78700000000000003</v>
      </c>
      <c r="M6">
        <v>4.8140000000000001</v>
      </c>
      <c r="N6">
        <v>-1.18</v>
      </c>
      <c r="O6">
        <v>-25.86</v>
      </c>
      <c r="P6">
        <v>-2.3199999999999998</v>
      </c>
      <c r="Q6">
        <v>3.04</v>
      </c>
      <c r="R6">
        <v>21.07</v>
      </c>
      <c r="S6">
        <v>65.3</v>
      </c>
      <c r="T6">
        <v>3</v>
      </c>
      <c r="V6">
        <f>L6*B6</f>
        <v>750.798</v>
      </c>
      <c r="W6">
        <f t="shared" si="0"/>
        <v>787</v>
      </c>
      <c r="X6" t="s">
        <v>34</v>
      </c>
      <c r="Y6">
        <f>VLOOKUP($D6,Base!$A$2:$AD$392,1,TRUE)</f>
        <v>139.75</v>
      </c>
      <c r="Z6">
        <f>VLOOKUP($D6,Base!$A$2:$AD$392,3,TRUE)</f>
        <v>965</v>
      </c>
      <c r="AA6">
        <f>VLOOKUP($D6,Base!$A$2:$AD$392,6,TRUE)</f>
        <v>58.34</v>
      </c>
      <c r="AB6">
        <f>VLOOKUP($D6,Base!$A$2:$AD$392,13,TRUE)</f>
        <v>0.19</v>
      </c>
      <c r="AC6">
        <f>VLOOKUP($D6,Base!$A$2:$AD$392,30,TRUE)</f>
        <v>183.35</v>
      </c>
    </row>
    <row r="7" spans="1:29" x14ac:dyDescent="0.25">
      <c r="A7">
        <v>6</v>
      </c>
      <c r="B7">
        <v>935</v>
      </c>
      <c r="C7" s="1">
        <v>8.48</v>
      </c>
      <c r="D7" s="1">
        <v>154</v>
      </c>
      <c r="E7" s="1">
        <v>35.94</v>
      </c>
      <c r="F7">
        <v>47.09</v>
      </c>
      <c r="G7">
        <v>284.14999999999998</v>
      </c>
      <c r="H7">
        <v>-13.18</v>
      </c>
      <c r="I7">
        <v>80.989999999999995</v>
      </c>
      <c r="J7">
        <v>-37.04</v>
      </c>
      <c r="K7">
        <v>357.24</v>
      </c>
      <c r="L7">
        <v>0.78100000000000003</v>
      </c>
      <c r="M7">
        <v>4.1890000000000001</v>
      </c>
      <c r="N7">
        <v>-1.131</v>
      </c>
      <c r="O7">
        <v>-28.19</v>
      </c>
      <c r="P7">
        <v>-2.25</v>
      </c>
      <c r="Q7">
        <v>3.42</v>
      </c>
      <c r="R7">
        <v>23.85</v>
      </c>
      <c r="S7">
        <v>61.6</v>
      </c>
      <c r="T7">
        <v>3.5</v>
      </c>
      <c r="V7">
        <f>L7*B7</f>
        <v>730.23500000000001</v>
      </c>
      <c r="W7">
        <f t="shared" si="0"/>
        <v>781</v>
      </c>
      <c r="X7" t="s">
        <v>34</v>
      </c>
      <c r="Y7">
        <f>VLOOKUP($D7,Base!$A$2:$AD$392,1,TRUE)</f>
        <v>153.47999999999999</v>
      </c>
      <c r="Z7">
        <f>VLOOKUP($D7,Base!$A$2:$AD$392,3,TRUE)</f>
        <v>945</v>
      </c>
      <c r="AA7">
        <f>VLOOKUP($D7,Base!$A$2:$AD$392,6,TRUE)</f>
        <v>59.05</v>
      </c>
      <c r="AB7">
        <f>VLOOKUP($D7,Base!$A$2:$AD$392,13,TRUE)</f>
        <v>0.22</v>
      </c>
      <c r="AC7">
        <f>VLOOKUP($D7,Base!$A$2:$AD$392,30,TRUE)</f>
        <v>207.9</v>
      </c>
    </row>
    <row r="8" spans="1:29" x14ac:dyDescent="0.25">
      <c r="A8">
        <v>7</v>
      </c>
      <c r="B8">
        <v>922</v>
      </c>
      <c r="C8" s="1">
        <v>8.82</v>
      </c>
      <c r="D8" s="1">
        <v>165.88</v>
      </c>
      <c r="E8" s="1">
        <v>38.07</v>
      </c>
      <c r="F8">
        <v>47.16</v>
      </c>
      <c r="G8">
        <v>288.44</v>
      </c>
      <c r="H8">
        <v>-14.75</v>
      </c>
      <c r="I8">
        <v>90.54</v>
      </c>
      <c r="J8">
        <v>-37.04</v>
      </c>
      <c r="K8">
        <v>357.24</v>
      </c>
      <c r="L8">
        <v>0.71399999999999997</v>
      </c>
      <c r="M8">
        <v>3.669</v>
      </c>
      <c r="N8">
        <v>-1.103</v>
      </c>
      <c r="O8">
        <v>-30.34</v>
      </c>
      <c r="P8">
        <v>-2.04</v>
      </c>
      <c r="Q8">
        <v>3.69</v>
      </c>
      <c r="R8">
        <v>26.03</v>
      </c>
      <c r="S8">
        <v>58.79</v>
      </c>
      <c r="T8">
        <v>4</v>
      </c>
      <c r="V8">
        <f>L8*B8</f>
        <v>658.30799999999999</v>
      </c>
      <c r="W8">
        <f t="shared" si="0"/>
        <v>714</v>
      </c>
      <c r="X8" t="s">
        <v>34</v>
      </c>
      <c r="Y8">
        <f>VLOOKUP($D8,Base!$A$2:$AD$392,1,TRUE)</f>
        <v>165.66</v>
      </c>
      <c r="Z8">
        <f>VLOOKUP($D8,Base!$A$2:$AD$392,3,TRUE)</f>
        <v>937</v>
      </c>
      <c r="AA8">
        <f>VLOOKUP($D8,Base!$A$2:$AD$392,6,TRUE)</f>
        <v>58.27</v>
      </c>
      <c r="AB8">
        <f>VLOOKUP($D8,Base!$A$2:$AD$392,13,TRUE)</f>
        <v>0.20699999999999999</v>
      </c>
      <c r="AC8">
        <f>VLOOKUP($D8,Base!$A$2:$AD$392,30,TRUE)</f>
        <v>193.959</v>
      </c>
    </row>
    <row r="9" spans="1:29" x14ac:dyDescent="0.25">
      <c r="A9">
        <v>8</v>
      </c>
      <c r="B9">
        <v>909</v>
      </c>
      <c r="C9" s="1">
        <v>9.27</v>
      </c>
      <c r="D9" s="1">
        <v>177.37</v>
      </c>
      <c r="E9" s="1">
        <v>40.369999999999997</v>
      </c>
      <c r="F9">
        <v>46.84</v>
      </c>
      <c r="G9">
        <v>291.86</v>
      </c>
      <c r="H9">
        <v>-16.16</v>
      </c>
      <c r="I9">
        <v>99.85</v>
      </c>
      <c r="J9">
        <v>-40.799999999999997</v>
      </c>
      <c r="K9">
        <v>357.24</v>
      </c>
      <c r="L9">
        <v>0.66800000000000004</v>
      </c>
      <c r="M9">
        <v>3.2429999999999999</v>
      </c>
      <c r="N9">
        <v>-1.075</v>
      </c>
      <c r="O9">
        <v>-32.29</v>
      </c>
      <c r="P9">
        <v>-1.91</v>
      </c>
      <c r="Q9">
        <v>4.18</v>
      </c>
      <c r="R9">
        <v>28.27</v>
      </c>
      <c r="S9">
        <v>55.78</v>
      </c>
      <c r="T9">
        <v>4.5</v>
      </c>
      <c r="V9">
        <f>L9*B9</f>
        <v>607.21199999999999</v>
      </c>
      <c r="W9">
        <f t="shared" si="0"/>
        <v>668</v>
      </c>
      <c r="X9" t="s">
        <v>34</v>
      </c>
      <c r="Y9">
        <f>VLOOKUP($D9,Base!$A$2:$AD$392,1,TRUE)</f>
        <v>176.71</v>
      </c>
      <c r="Z9">
        <f>VLOOKUP($D9,Base!$A$2:$AD$392,3,TRUE)</f>
        <v>931</v>
      </c>
      <c r="AA9">
        <f>VLOOKUP($D9,Base!$A$2:$AD$392,6,TRUE)</f>
        <v>58.32</v>
      </c>
      <c r="AB9">
        <f>VLOOKUP($D9,Base!$A$2:$AD$392,13,TRUE)</f>
        <v>0.217</v>
      </c>
      <c r="AC9">
        <f>VLOOKUP($D9,Base!$A$2:$AD$392,30,TRUE)</f>
        <v>202.02699999999999</v>
      </c>
    </row>
    <row r="10" spans="1:29" x14ac:dyDescent="0.25">
      <c r="A10">
        <v>9</v>
      </c>
      <c r="B10">
        <v>897</v>
      </c>
      <c r="C10" s="1">
        <v>9.89</v>
      </c>
      <c r="D10" s="1">
        <v>189.29</v>
      </c>
      <c r="E10" s="1">
        <v>42.36</v>
      </c>
      <c r="F10">
        <v>47.24</v>
      </c>
      <c r="G10">
        <v>294.23</v>
      </c>
      <c r="H10">
        <v>-17.55</v>
      </c>
      <c r="I10">
        <v>112.16</v>
      </c>
      <c r="J10">
        <v>-45.23</v>
      </c>
      <c r="K10">
        <v>357.24</v>
      </c>
      <c r="L10">
        <v>0.65100000000000002</v>
      </c>
      <c r="M10">
        <v>2.964</v>
      </c>
      <c r="N10">
        <v>-1.05</v>
      </c>
      <c r="O10">
        <v>-34.08</v>
      </c>
      <c r="P10">
        <v>-1.69</v>
      </c>
      <c r="Q10">
        <v>4.46</v>
      </c>
      <c r="R10">
        <v>30.32</v>
      </c>
      <c r="S10">
        <v>53.29</v>
      </c>
      <c r="T10">
        <v>5</v>
      </c>
      <c r="V10">
        <f>L10*B10</f>
        <v>583.947</v>
      </c>
      <c r="W10">
        <f t="shared" si="0"/>
        <v>651</v>
      </c>
      <c r="X10" t="s">
        <v>34</v>
      </c>
      <c r="Y10">
        <f>VLOOKUP($D10,Base!$A$2:$AD$392,1,TRUE)</f>
        <v>188.52</v>
      </c>
      <c r="Z10">
        <f>VLOOKUP($D10,Base!$A$2:$AD$392,3,TRUE)</f>
        <v>923</v>
      </c>
      <c r="AA10">
        <f>VLOOKUP($D10,Base!$A$2:$AD$392,6,TRUE)</f>
        <v>58.61</v>
      </c>
      <c r="AB10">
        <f>VLOOKUP($D10,Base!$A$2:$AD$392,13,TRUE)</f>
        <v>0.24099999999999999</v>
      </c>
      <c r="AC10">
        <f>VLOOKUP($D10,Base!$A$2:$AD$392,30,TRUE)</f>
        <v>222.44299999999998</v>
      </c>
    </row>
    <row r="11" spans="1:29" x14ac:dyDescent="0.25">
      <c r="A11">
        <v>10</v>
      </c>
      <c r="B11">
        <v>889</v>
      </c>
      <c r="C11" s="1">
        <v>10.06</v>
      </c>
      <c r="D11" s="1">
        <v>199.15</v>
      </c>
      <c r="E11" s="1">
        <v>43.87</v>
      </c>
      <c r="F11">
        <v>47.51</v>
      </c>
      <c r="G11">
        <v>295.63</v>
      </c>
      <c r="H11">
        <v>-19.21</v>
      </c>
      <c r="I11">
        <v>123.76</v>
      </c>
      <c r="J11">
        <v>-47.63</v>
      </c>
      <c r="K11">
        <v>357.24</v>
      </c>
      <c r="L11">
        <v>0.6</v>
      </c>
      <c r="M11">
        <v>2.706</v>
      </c>
      <c r="N11">
        <v>-1.046</v>
      </c>
      <c r="O11">
        <v>-36.36</v>
      </c>
      <c r="P11">
        <v>-1.66</v>
      </c>
      <c r="Q11">
        <v>4.95</v>
      </c>
      <c r="R11">
        <v>31.83</v>
      </c>
      <c r="S11">
        <v>51.07</v>
      </c>
      <c r="T11">
        <v>5.5</v>
      </c>
      <c r="V11">
        <f>L11*B11</f>
        <v>533.4</v>
      </c>
      <c r="W11">
        <f t="shared" si="0"/>
        <v>600</v>
      </c>
      <c r="X11" t="s">
        <v>34</v>
      </c>
      <c r="Y11">
        <f>VLOOKUP($D11,Base!$A$2:$AD$392,1,TRUE)</f>
        <v>198.4</v>
      </c>
      <c r="Z11">
        <f>VLOOKUP($D11,Base!$A$2:$AD$392,3,TRUE)</f>
        <v>916</v>
      </c>
      <c r="AA11">
        <f>VLOOKUP($D11,Base!$A$2:$AD$392,6,TRUE)</f>
        <v>59.17</v>
      </c>
      <c r="AB11">
        <f>VLOOKUP($D11,Base!$A$2:$AD$392,13,TRUE)</f>
        <v>0.251</v>
      </c>
      <c r="AC11">
        <f>VLOOKUP($D11,Base!$A$2:$AD$392,30,TRUE)</f>
        <v>229.916</v>
      </c>
    </row>
    <row r="12" spans="1:29" x14ac:dyDescent="0.25">
      <c r="A12">
        <v>11</v>
      </c>
      <c r="B12">
        <v>882</v>
      </c>
      <c r="C12" s="1">
        <v>10.47</v>
      </c>
      <c r="D12" s="1">
        <v>207.3</v>
      </c>
      <c r="E12" s="1">
        <v>45.58</v>
      </c>
      <c r="F12">
        <v>47.45</v>
      </c>
      <c r="G12">
        <v>299.02999999999997</v>
      </c>
      <c r="H12">
        <v>-20.5</v>
      </c>
      <c r="I12">
        <v>130.47</v>
      </c>
      <c r="J12">
        <v>-51.1</v>
      </c>
      <c r="K12">
        <v>357.24</v>
      </c>
      <c r="L12">
        <v>0.57099999999999995</v>
      </c>
      <c r="M12">
        <v>2.4769999999999999</v>
      </c>
      <c r="N12">
        <v>-1.026</v>
      </c>
      <c r="O12">
        <v>-38.17</v>
      </c>
      <c r="P12">
        <v>-1.57</v>
      </c>
      <c r="Q12">
        <v>4.99</v>
      </c>
      <c r="R12">
        <v>33.9</v>
      </c>
      <c r="S12">
        <v>48.87</v>
      </c>
      <c r="T12">
        <v>6</v>
      </c>
      <c r="V12">
        <f>L12*B12</f>
        <v>503.62199999999996</v>
      </c>
      <c r="W12">
        <f t="shared" si="0"/>
        <v>571</v>
      </c>
      <c r="X12" t="s">
        <v>34</v>
      </c>
      <c r="Y12">
        <f>VLOOKUP($D12,Base!$A$2:$AD$392,1,TRUE)</f>
        <v>206.7</v>
      </c>
      <c r="Z12">
        <f>VLOOKUP($D12,Base!$A$2:$AD$392,3,TRUE)</f>
        <v>909</v>
      </c>
      <c r="AA12">
        <f>VLOOKUP($D12,Base!$A$2:$AD$392,6,TRUE)</f>
        <v>58.97</v>
      </c>
      <c r="AB12">
        <f>VLOOKUP($D12,Base!$A$2:$AD$392,13,TRUE)</f>
        <v>0.26700000000000002</v>
      </c>
      <c r="AC12">
        <f>VLOOKUP($D12,Base!$A$2:$AD$392,30,TRUE)</f>
        <v>242.703</v>
      </c>
    </row>
    <row r="13" spans="1:29" x14ac:dyDescent="0.25">
      <c r="A13">
        <v>12</v>
      </c>
      <c r="B13">
        <v>876</v>
      </c>
      <c r="C13" s="1">
        <v>11.01</v>
      </c>
      <c r="D13" s="1">
        <v>217.88</v>
      </c>
      <c r="E13" s="1">
        <v>47.72</v>
      </c>
      <c r="F13">
        <v>47.15</v>
      </c>
      <c r="G13">
        <v>302.04000000000002</v>
      </c>
      <c r="H13">
        <v>-21.97</v>
      </c>
      <c r="I13">
        <v>141.06</v>
      </c>
      <c r="J13">
        <v>-57.03</v>
      </c>
      <c r="K13">
        <v>357.24</v>
      </c>
      <c r="L13">
        <v>0.55600000000000005</v>
      </c>
      <c r="M13">
        <v>2.2789999999999999</v>
      </c>
      <c r="N13">
        <v>-1.016</v>
      </c>
      <c r="O13">
        <v>-41.35</v>
      </c>
      <c r="P13">
        <v>-1.55</v>
      </c>
      <c r="Q13">
        <v>5.14</v>
      </c>
      <c r="R13">
        <v>36.64</v>
      </c>
      <c r="S13">
        <v>45.89</v>
      </c>
      <c r="T13">
        <v>6.5</v>
      </c>
      <c r="V13">
        <f>L13*B13</f>
        <v>487.05600000000004</v>
      </c>
      <c r="W13">
        <f t="shared" si="0"/>
        <v>556</v>
      </c>
      <c r="X13" t="s">
        <v>34</v>
      </c>
      <c r="Y13">
        <f>VLOOKUP($D13,Base!$A$2:$AD$392,1,TRUE)</f>
        <v>217.56</v>
      </c>
      <c r="Z13">
        <f>VLOOKUP($D13,Base!$A$2:$AD$392,3,TRUE)</f>
        <v>901</v>
      </c>
      <c r="AA13">
        <f>VLOOKUP($D13,Base!$A$2:$AD$392,6,TRUE)</f>
        <v>59.93</v>
      </c>
      <c r="AB13">
        <f>VLOOKUP($D13,Base!$A$2:$AD$392,13,TRUE)</f>
        <v>0.29799999999999999</v>
      </c>
      <c r="AC13">
        <f>VLOOKUP($D13,Base!$A$2:$AD$392,30,TRUE)</f>
        <v>268.49799999999999</v>
      </c>
    </row>
    <row r="14" spans="1:29" x14ac:dyDescent="0.25">
      <c r="A14">
        <v>13</v>
      </c>
      <c r="B14">
        <v>870</v>
      </c>
      <c r="C14" s="1">
        <v>11.31</v>
      </c>
      <c r="D14" s="1">
        <v>225.03</v>
      </c>
      <c r="E14" s="1">
        <v>49.43</v>
      </c>
      <c r="F14">
        <v>46.61</v>
      </c>
      <c r="G14">
        <v>304.17</v>
      </c>
      <c r="H14">
        <v>-23.19</v>
      </c>
      <c r="I14">
        <v>147.68</v>
      </c>
      <c r="J14">
        <v>-59.84</v>
      </c>
      <c r="K14">
        <v>357.24</v>
      </c>
      <c r="L14">
        <v>0.53100000000000003</v>
      </c>
      <c r="M14">
        <v>2.093</v>
      </c>
      <c r="N14">
        <v>-0.996</v>
      </c>
      <c r="O14">
        <v>-43.01</v>
      </c>
      <c r="P14">
        <v>-1.48</v>
      </c>
      <c r="Q14">
        <v>5.17</v>
      </c>
      <c r="R14">
        <v>38.619999999999997</v>
      </c>
      <c r="S14">
        <v>43.79</v>
      </c>
      <c r="T14">
        <v>7</v>
      </c>
      <c r="V14">
        <f>L14*B14</f>
        <v>461.97</v>
      </c>
      <c r="W14">
        <f t="shared" si="0"/>
        <v>531</v>
      </c>
      <c r="X14" t="s">
        <v>34</v>
      </c>
      <c r="Y14">
        <f>VLOOKUP($D14,Base!$A$2:$AD$392,1,TRUE)</f>
        <v>224.91</v>
      </c>
      <c r="Z14">
        <f>VLOOKUP($D14,Base!$A$2:$AD$392,3,TRUE)</f>
        <v>895</v>
      </c>
      <c r="AA14">
        <f>VLOOKUP($D14,Base!$A$2:$AD$392,6,TRUE)</f>
        <v>60.78</v>
      </c>
      <c r="AB14">
        <f>VLOOKUP($D14,Base!$A$2:$AD$392,13,TRUE)</f>
        <v>0.30299999999999999</v>
      </c>
      <c r="AC14">
        <f>VLOOKUP($D14,Base!$A$2:$AD$392,30,TRUE)</f>
        <v>271.185</v>
      </c>
    </row>
    <row r="15" spans="1:29" x14ac:dyDescent="0.25">
      <c r="A15">
        <v>14</v>
      </c>
      <c r="B15">
        <v>863</v>
      </c>
      <c r="C15" s="1">
        <v>11.75</v>
      </c>
      <c r="D15" s="1">
        <v>233.37</v>
      </c>
      <c r="E15" s="1">
        <v>50.98</v>
      </c>
      <c r="F15">
        <v>46.16</v>
      </c>
      <c r="G15">
        <v>305.89</v>
      </c>
      <c r="H15">
        <v>-24.03</v>
      </c>
      <c r="I15">
        <v>157.94</v>
      </c>
      <c r="J15">
        <v>-64.02</v>
      </c>
      <c r="K15">
        <v>357.24</v>
      </c>
      <c r="L15">
        <v>0.51500000000000001</v>
      </c>
      <c r="M15">
        <v>1.9379999999999999</v>
      </c>
      <c r="N15">
        <v>-0.96399999999999997</v>
      </c>
      <c r="O15">
        <v>-44.07</v>
      </c>
      <c r="P15">
        <v>-1.41</v>
      </c>
      <c r="Q15">
        <v>5.45</v>
      </c>
      <c r="R15">
        <v>40.79</v>
      </c>
      <c r="S15">
        <v>41.25</v>
      </c>
      <c r="T15">
        <v>7.5</v>
      </c>
      <c r="V15">
        <f>L15*B15</f>
        <v>444.44499999999999</v>
      </c>
      <c r="W15">
        <f t="shared" si="0"/>
        <v>515</v>
      </c>
      <c r="X15" t="s">
        <v>34</v>
      </c>
      <c r="Y15">
        <f>VLOOKUP($D15,Base!$A$2:$AD$392,1,TRUE)</f>
        <v>233</v>
      </c>
      <c r="Z15">
        <f>VLOOKUP($D15,Base!$A$2:$AD$392,3,TRUE)</f>
        <v>889</v>
      </c>
      <c r="AA15">
        <f>VLOOKUP($D15,Base!$A$2:$AD$392,6,TRUE)</f>
        <v>60.74</v>
      </c>
      <c r="AB15">
        <f>VLOOKUP($D15,Base!$A$2:$AD$392,13,TRUE)</f>
        <v>0.32600000000000001</v>
      </c>
      <c r="AC15">
        <f>VLOOKUP($D15,Base!$A$2:$AD$392,30,TRUE)</f>
        <v>289.81400000000002</v>
      </c>
    </row>
    <row r="16" spans="1:29" x14ac:dyDescent="0.25">
      <c r="A16">
        <v>15</v>
      </c>
      <c r="B16">
        <v>857</v>
      </c>
      <c r="C16" s="1">
        <v>12.04</v>
      </c>
      <c r="D16" s="1">
        <v>240.18</v>
      </c>
      <c r="E16" s="1">
        <v>52.16</v>
      </c>
      <c r="F16">
        <v>46.04</v>
      </c>
      <c r="G16">
        <v>306.64999999999998</v>
      </c>
      <c r="H16">
        <v>-25.02</v>
      </c>
      <c r="I16">
        <v>167.7</v>
      </c>
      <c r="J16">
        <v>-70.53</v>
      </c>
      <c r="K16">
        <v>357.24</v>
      </c>
      <c r="L16">
        <v>0.49399999999999999</v>
      </c>
      <c r="M16">
        <v>1.8120000000000001</v>
      </c>
      <c r="N16">
        <v>-0.94299999999999995</v>
      </c>
      <c r="O16">
        <v>-46.47</v>
      </c>
      <c r="P16">
        <v>-1.4</v>
      </c>
      <c r="Q16">
        <v>5.72</v>
      </c>
      <c r="R16">
        <v>42.47</v>
      </c>
      <c r="S16">
        <v>39.21</v>
      </c>
      <c r="T16">
        <v>8</v>
      </c>
      <c r="V16">
        <f>L16*B16</f>
        <v>423.358</v>
      </c>
      <c r="W16">
        <f t="shared" si="0"/>
        <v>494</v>
      </c>
      <c r="X16" t="s">
        <v>34</v>
      </c>
      <c r="Y16">
        <f>VLOOKUP($D16,Base!$A$2:$AD$392,1,TRUE)</f>
        <v>239.69</v>
      </c>
      <c r="Z16">
        <f>VLOOKUP($D16,Base!$A$2:$AD$392,3,TRUE)</f>
        <v>884</v>
      </c>
      <c r="AA16">
        <f>VLOOKUP($D16,Base!$A$2:$AD$392,6,TRUE)</f>
        <v>60.75</v>
      </c>
      <c r="AB16">
        <f>VLOOKUP($D16,Base!$A$2:$AD$392,13,TRUE)</f>
        <v>0.33700000000000002</v>
      </c>
      <c r="AC16">
        <f>VLOOKUP($D16,Base!$A$2:$AD$392,30,TRUE)</f>
        <v>297.90800000000002</v>
      </c>
    </row>
  </sheetData>
  <sortState ref="A2:BC16">
    <sortCondition ref="A10"/>
  </sortState>
  <pageMargins left="0.7" right="0.7" top="0.75" bottom="0.75" header="0.3" footer="0.3"/>
  <pageSetup orientation="portrait" horizontalDpi="4294967294"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2"/>
  <sheetViews>
    <sheetView workbookViewId="0">
      <pane ySplit="1" topLeftCell="A4" activePane="bottomLeft" state="frozen"/>
      <selection pane="bottomLeft" activeCell="A4" sqref="A4"/>
    </sheetView>
  </sheetViews>
  <sheetFormatPr defaultRowHeight="15" x14ac:dyDescent="0.25"/>
  <cols>
    <col min="1" max="1" width="3.7109375" bestFit="1" customWidth="1"/>
    <col min="2" max="2" width="5" bestFit="1" customWidth="1"/>
    <col min="3" max="3" width="6" style="1" bestFit="1" customWidth="1"/>
    <col min="4" max="4" width="7.28515625" style="1" bestFit="1" customWidth="1"/>
    <col min="5" max="5" width="6.28515625" style="1" bestFit="1" customWidth="1"/>
    <col min="6" max="6" width="6" bestFit="1" customWidth="1"/>
    <col min="7" max="7" width="7" bestFit="1" customWidth="1"/>
    <col min="8" max="8" width="6.7109375" bestFit="1" customWidth="1"/>
    <col min="9" max="9" width="7" bestFit="1" customWidth="1"/>
    <col min="10" max="10" width="6.7109375" bestFit="1" customWidth="1"/>
    <col min="11" max="11" width="7" bestFit="1" customWidth="1"/>
    <col min="12" max="12" width="5" bestFit="1" customWidth="1"/>
    <col min="13" max="13" width="5.42578125" customWidth="1"/>
    <col min="14" max="14" width="5.7109375" bestFit="1" customWidth="1"/>
    <col min="15" max="16" width="7" bestFit="1" customWidth="1"/>
    <col min="17" max="17" width="6.7109375" bestFit="1" customWidth="1"/>
    <col min="18" max="18" width="5" bestFit="1" customWidth="1"/>
    <col min="19" max="20" width="6" bestFit="1" customWidth="1"/>
    <col min="21" max="21" width="30" bestFit="1" customWidth="1"/>
    <col min="22" max="22" width="4" bestFit="1" customWidth="1"/>
    <col min="23" max="23" width="3.7109375" bestFit="1" customWidth="1"/>
  </cols>
  <sheetData>
    <row r="1" spans="1:32" ht="158.25" x14ac:dyDescent="0.25">
      <c r="A1" s="2" t="s">
        <v>0</v>
      </c>
      <c r="B1" s="2" t="s">
        <v>1</v>
      </c>
      <c r="C1" s="3" t="s">
        <v>2</v>
      </c>
      <c r="D1" s="3" t="s">
        <v>3</v>
      </c>
      <c r="E1" s="3" t="s">
        <v>4</v>
      </c>
      <c r="F1" s="2" t="s">
        <v>5</v>
      </c>
      <c r="G1" s="2" t="s">
        <v>6</v>
      </c>
      <c r="H1" s="2" t="s">
        <v>7</v>
      </c>
      <c r="I1" s="2" t="s">
        <v>8</v>
      </c>
      <c r="J1" s="2" t="s">
        <v>11</v>
      </c>
      <c r="K1" s="2" t="s">
        <v>12</v>
      </c>
      <c r="L1" s="15" t="s">
        <v>443</v>
      </c>
      <c r="M1" s="2" t="s">
        <v>444</v>
      </c>
      <c r="N1" s="2" t="s">
        <v>445</v>
      </c>
      <c r="O1" s="2" t="s">
        <v>9</v>
      </c>
      <c r="P1" s="2" t="s">
        <v>447</v>
      </c>
      <c r="Q1" s="2" t="s">
        <v>15</v>
      </c>
      <c r="R1" s="2" t="s">
        <v>16</v>
      </c>
      <c r="S1" s="2" t="s">
        <v>18</v>
      </c>
      <c r="T1" s="2" t="s">
        <v>20</v>
      </c>
      <c r="U1" s="2" t="s">
        <v>10</v>
      </c>
      <c r="V1" s="2" t="s">
        <v>24</v>
      </c>
      <c r="W1" s="2" t="s">
        <v>25</v>
      </c>
      <c r="X1" s="2"/>
      <c r="Y1" s="2" t="s">
        <v>446</v>
      </c>
      <c r="Z1" s="2" t="s">
        <v>448</v>
      </c>
      <c r="AA1" s="2" t="s">
        <v>29</v>
      </c>
      <c r="AB1" s="2" t="s">
        <v>432</v>
      </c>
      <c r="AC1" s="2" t="s">
        <v>116</v>
      </c>
      <c r="AD1" s="2" t="s">
        <v>117</v>
      </c>
      <c r="AE1" s="2" t="s">
        <v>118</v>
      </c>
      <c r="AF1" s="2" t="s">
        <v>119</v>
      </c>
    </row>
    <row r="2" spans="1:32" x14ac:dyDescent="0.25">
      <c r="A2">
        <v>1</v>
      </c>
      <c r="B2">
        <v>2010</v>
      </c>
      <c r="C2" s="1">
        <v>0.02</v>
      </c>
      <c r="D2" s="1">
        <v>7.81</v>
      </c>
      <c r="E2" s="1">
        <v>49.65</v>
      </c>
      <c r="F2">
        <v>4.93</v>
      </c>
      <c r="G2">
        <v>9.32</v>
      </c>
      <c r="H2">
        <v>-4.8099999999999996</v>
      </c>
      <c r="I2">
        <v>6.32</v>
      </c>
      <c r="J2">
        <v>-22.36</v>
      </c>
      <c r="K2">
        <v>36.33</v>
      </c>
      <c r="L2">
        <v>-7.0000000000000001E-3</v>
      </c>
      <c r="M2">
        <v>1.4419999999999999</v>
      </c>
      <c r="N2">
        <v>-1.4370000000000001</v>
      </c>
      <c r="O2">
        <v>-15.28</v>
      </c>
      <c r="P2">
        <v>-4.3600000000000003</v>
      </c>
      <c r="Q2">
        <v>0.15</v>
      </c>
      <c r="R2">
        <v>0</v>
      </c>
      <c r="S2">
        <v>50.3</v>
      </c>
      <c r="T2">
        <v>47.66</v>
      </c>
      <c r="U2" t="s">
        <v>35</v>
      </c>
      <c r="V2">
        <v>1</v>
      </c>
      <c r="W2">
        <v>1</v>
      </c>
      <c r="Y2">
        <f>L2*B2</f>
        <v>-14.07</v>
      </c>
      <c r="Z2">
        <f>L2*1000</f>
        <v>-7</v>
      </c>
      <c r="AA2" t="str">
        <f t="shared" ref="AA2:AA65" si="0">V2&amp;"/"&amp;(V2*W2)</f>
        <v>1/1</v>
      </c>
      <c r="AB2" t="e">
        <f>VLOOKUP($D2,Base!$A$2:$AD$392,1,TRUE)</f>
        <v>#N/A</v>
      </c>
      <c r="AC2" t="e">
        <f>VLOOKUP($D2,Base!$A$2:$AD$392,3,TRUE)</f>
        <v>#N/A</v>
      </c>
      <c r="AD2" t="e">
        <f>VLOOKUP($D2,Base!$A$2:$AD$392,6,TRUE)</f>
        <v>#N/A</v>
      </c>
      <c r="AE2" t="e">
        <f>VLOOKUP($D2,Base!$A$2:$AD$392,13,TRUE)</f>
        <v>#N/A</v>
      </c>
      <c r="AF2" t="e">
        <f>VLOOKUP($D2,Base!$A$2:$AD$392,30,TRUE)</f>
        <v>#N/A</v>
      </c>
    </row>
    <row r="3" spans="1:32" x14ac:dyDescent="0.25">
      <c r="A3">
        <v>2</v>
      </c>
      <c r="B3">
        <v>1767</v>
      </c>
      <c r="C3" s="1">
        <v>0.12</v>
      </c>
      <c r="D3" s="1">
        <v>12.36</v>
      </c>
      <c r="E3" s="1">
        <v>50.76</v>
      </c>
      <c r="F3">
        <v>6.6</v>
      </c>
      <c r="G3">
        <v>14.56</v>
      </c>
      <c r="H3">
        <v>-6.57</v>
      </c>
      <c r="I3">
        <v>10.08</v>
      </c>
      <c r="J3">
        <v>-22.36</v>
      </c>
      <c r="K3">
        <v>53.69</v>
      </c>
      <c r="L3">
        <v>2.3E-2</v>
      </c>
      <c r="M3">
        <v>1.298</v>
      </c>
      <c r="N3">
        <v>-1.292</v>
      </c>
      <c r="O3">
        <v>-16.68</v>
      </c>
      <c r="P3">
        <v>-3.03</v>
      </c>
      <c r="Q3">
        <v>0.23</v>
      </c>
      <c r="R3">
        <v>0</v>
      </c>
      <c r="S3">
        <v>48.9</v>
      </c>
      <c r="T3">
        <v>48.1</v>
      </c>
      <c r="U3" t="s">
        <v>35</v>
      </c>
      <c r="V3">
        <v>1.5</v>
      </c>
      <c r="W3">
        <v>1</v>
      </c>
      <c r="Y3">
        <f>L3*B3</f>
        <v>40.640999999999998</v>
      </c>
      <c r="Z3">
        <f>L3*1000</f>
        <v>23</v>
      </c>
      <c r="AA3" t="str">
        <f t="shared" si="0"/>
        <v>1.5/1.5</v>
      </c>
      <c r="AB3">
        <f>VLOOKUP($D3,Base!$A$2:$AD$392,1,TRUE)</f>
        <v>11.98</v>
      </c>
      <c r="AC3">
        <f>VLOOKUP($D3,Base!$A$2:$AD$392,3,TRUE)</f>
        <v>1476</v>
      </c>
      <c r="AD3">
        <f>VLOOKUP($D3,Base!$A$2:$AD$392,6,TRUE)</f>
        <v>49.25</v>
      </c>
      <c r="AE3">
        <f>VLOOKUP($D3,Base!$A$2:$AD$392,13,TRUE)</f>
        <v>7.0000000000000001E-3</v>
      </c>
      <c r="AF3">
        <f>VLOOKUP($D3,Base!$A$2:$AD$392,30,TRUE)</f>
        <v>10.332000000000001</v>
      </c>
    </row>
    <row r="4" spans="1:32" x14ac:dyDescent="0.25">
      <c r="A4">
        <v>3</v>
      </c>
      <c r="B4">
        <v>1607</v>
      </c>
      <c r="C4" s="1">
        <v>0.56000000000000005</v>
      </c>
      <c r="D4" s="1">
        <v>17.82</v>
      </c>
      <c r="E4" s="1">
        <v>53.58</v>
      </c>
      <c r="F4">
        <v>8.18</v>
      </c>
      <c r="G4">
        <v>20.65</v>
      </c>
      <c r="H4">
        <v>-8.23</v>
      </c>
      <c r="I4">
        <v>14.56</v>
      </c>
      <c r="J4">
        <v>-31.82</v>
      </c>
      <c r="K4">
        <v>46.31</v>
      </c>
      <c r="L4">
        <v>8.1000000000000003E-2</v>
      </c>
      <c r="M4">
        <v>1.21</v>
      </c>
      <c r="N4">
        <v>-1.2210000000000001</v>
      </c>
      <c r="O4">
        <v>-18.96</v>
      </c>
      <c r="P4">
        <v>-2.68</v>
      </c>
      <c r="Q4">
        <v>0.44</v>
      </c>
      <c r="R4">
        <v>0</v>
      </c>
      <c r="S4">
        <v>46.05</v>
      </c>
      <c r="T4">
        <v>50.16</v>
      </c>
      <c r="U4" t="s">
        <v>35</v>
      </c>
      <c r="V4">
        <v>2</v>
      </c>
      <c r="W4">
        <v>1</v>
      </c>
      <c r="Y4">
        <f>L4*B4</f>
        <v>130.167</v>
      </c>
      <c r="Z4">
        <f>L4*1000</f>
        <v>81</v>
      </c>
      <c r="AA4" t="str">
        <f t="shared" si="0"/>
        <v>2/2</v>
      </c>
      <c r="AB4">
        <f>VLOOKUP($D4,Base!$A$2:$AD$392,1,TRUE)</f>
        <v>16.940000000000001</v>
      </c>
      <c r="AC4">
        <f>VLOOKUP($D4,Base!$A$2:$AD$392,3,TRUE)</f>
        <v>1366</v>
      </c>
      <c r="AD4">
        <f>VLOOKUP($D4,Base!$A$2:$AD$392,6,TRUE)</f>
        <v>53.73</v>
      </c>
      <c r="AE4">
        <f>VLOOKUP($D4,Base!$A$2:$AD$392,13,TRUE)</f>
        <v>2.3E-2</v>
      </c>
      <c r="AF4">
        <f>VLOOKUP($D4,Base!$A$2:$AD$392,30,TRUE)</f>
        <v>31.417999999999999</v>
      </c>
    </row>
    <row r="5" spans="1:32" x14ac:dyDescent="0.25">
      <c r="A5">
        <v>4</v>
      </c>
      <c r="B5">
        <v>1517</v>
      </c>
      <c r="C5" s="1">
        <v>1.04</v>
      </c>
      <c r="D5" s="1">
        <v>24.13</v>
      </c>
      <c r="E5" s="1">
        <v>55.83</v>
      </c>
      <c r="F5">
        <v>9.73</v>
      </c>
      <c r="G5">
        <v>27.26</v>
      </c>
      <c r="H5">
        <v>-9.9600000000000009</v>
      </c>
      <c r="I5">
        <v>20.18</v>
      </c>
      <c r="J5">
        <v>-31.82</v>
      </c>
      <c r="K5">
        <v>46.31</v>
      </c>
      <c r="L5">
        <v>0.13</v>
      </c>
      <c r="M5">
        <v>1.1619999999999999</v>
      </c>
      <c r="N5">
        <v>-1.175</v>
      </c>
      <c r="O5">
        <v>-22.26</v>
      </c>
      <c r="P5">
        <v>-2.35</v>
      </c>
      <c r="Q5">
        <v>0.79</v>
      </c>
      <c r="R5">
        <v>0</v>
      </c>
      <c r="S5">
        <v>43.44</v>
      </c>
      <c r="T5">
        <v>51.75</v>
      </c>
      <c r="U5" t="s">
        <v>35</v>
      </c>
      <c r="V5">
        <v>2.5</v>
      </c>
      <c r="W5">
        <v>1</v>
      </c>
      <c r="Y5">
        <f>L5*B5</f>
        <v>197.21</v>
      </c>
      <c r="Z5">
        <f>L5*1000</f>
        <v>130</v>
      </c>
      <c r="AA5" t="str">
        <f t="shared" si="0"/>
        <v>2.5/2.5</v>
      </c>
      <c r="AB5">
        <f>VLOOKUP($D5,Base!$A$2:$AD$392,1,TRUE)</f>
        <v>23.85</v>
      </c>
      <c r="AC5">
        <f>VLOOKUP($D5,Base!$A$2:$AD$392,3,TRUE)</f>
        <v>1292</v>
      </c>
      <c r="AD5">
        <f>VLOOKUP($D5,Base!$A$2:$AD$392,6,TRUE)</f>
        <v>55.26</v>
      </c>
      <c r="AE5">
        <f>VLOOKUP($D5,Base!$A$2:$AD$392,13,TRUE)</f>
        <v>2.5000000000000001E-2</v>
      </c>
      <c r="AF5">
        <f>VLOOKUP($D5,Base!$A$2:$AD$392,30,TRUE)</f>
        <v>32.300000000000004</v>
      </c>
    </row>
    <row r="6" spans="1:32" x14ac:dyDescent="0.25">
      <c r="A6">
        <v>21</v>
      </c>
      <c r="B6">
        <v>1357</v>
      </c>
      <c r="C6" s="1">
        <v>1.31</v>
      </c>
      <c r="D6" s="1">
        <v>29.3</v>
      </c>
      <c r="E6" s="1">
        <v>43.48</v>
      </c>
      <c r="F6">
        <v>13.89</v>
      </c>
      <c r="G6">
        <v>40.74</v>
      </c>
      <c r="H6">
        <v>-8.3699999999999992</v>
      </c>
      <c r="I6">
        <v>20.49</v>
      </c>
      <c r="J6">
        <v>-31.82</v>
      </c>
      <c r="K6">
        <v>43.71</v>
      </c>
      <c r="L6">
        <v>0.214</v>
      </c>
      <c r="M6">
        <v>2.09</v>
      </c>
      <c r="N6">
        <v>-1.2290000000000001</v>
      </c>
      <c r="O6">
        <v>-19.41</v>
      </c>
      <c r="P6">
        <v>-2.79</v>
      </c>
      <c r="Q6">
        <v>0.81</v>
      </c>
      <c r="R6">
        <v>7.0000000000000007E-2</v>
      </c>
      <c r="S6">
        <v>56.01</v>
      </c>
      <c r="T6">
        <v>38.1</v>
      </c>
      <c r="U6" t="s">
        <v>35</v>
      </c>
      <c r="V6">
        <v>2</v>
      </c>
      <c r="W6">
        <v>2</v>
      </c>
      <c r="Y6">
        <f>L6*B6</f>
        <v>290.39799999999997</v>
      </c>
      <c r="Z6">
        <f>L6*1000</f>
        <v>214</v>
      </c>
      <c r="AA6" t="str">
        <f t="shared" si="0"/>
        <v>2/4</v>
      </c>
      <c r="AB6">
        <f>VLOOKUP($D6,Base!$A$2:$AD$392,1,TRUE)</f>
        <v>28.76</v>
      </c>
      <c r="AC6">
        <f>VLOOKUP($D6,Base!$A$2:$AD$392,3,TRUE)</f>
        <v>1247</v>
      </c>
      <c r="AD6">
        <f>VLOOKUP($D6,Base!$A$2:$AD$392,6,TRUE)</f>
        <v>56.86</v>
      </c>
      <c r="AE6">
        <f>VLOOKUP($D6,Base!$A$2:$AD$392,13,TRUE)</f>
        <v>3.9E-2</v>
      </c>
      <c r="AF6">
        <f>VLOOKUP($D6,Base!$A$2:$AD$392,30,TRUE)</f>
        <v>48.633000000000003</v>
      </c>
    </row>
    <row r="7" spans="1:32" x14ac:dyDescent="0.25">
      <c r="A7">
        <v>6</v>
      </c>
      <c r="B7">
        <v>1365</v>
      </c>
      <c r="C7" s="1">
        <v>2.23</v>
      </c>
      <c r="D7" s="1">
        <v>38.369999999999997</v>
      </c>
      <c r="E7" s="1">
        <v>59.12</v>
      </c>
      <c r="F7">
        <v>12.92</v>
      </c>
      <c r="G7">
        <v>41.17</v>
      </c>
      <c r="H7">
        <v>-13.24</v>
      </c>
      <c r="I7">
        <v>34.31</v>
      </c>
      <c r="J7">
        <v>-33.1</v>
      </c>
      <c r="K7">
        <v>46.31</v>
      </c>
      <c r="L7">
        <v>0.191</v>
      </c>
      <c r="M7">
        <v>1.0960000000000001</v>
      </c>
      <c r="N7">
        <v>-1.117</v>
      </c>
      <c r="O7">
        <v>-26.8</v>
      </c>
      <c r="P7">
        <v>-2.02</v>
      </c>
      <c r="Q7">
        <v>1.32</v>
      </c>
      <c r="R7">
        <v>0</v>
      </c>
      <c r="S7">
        <v>39.409999999999997</v>
      </c>
      <c r="T7">
        <v>53.92</v>
      </c>
      <c r="U7" t="s">
        <v>35</v>
      </c>
      <c r="V7">
        <v>3.5</v>
      </c>
      <c r="W7">
        <v>1</v>
      </c>
      <c r="Y7">
        <f>L7*B7</f>
        <v>260.71500000000003</v>
      </c>
      <c r="Z7">
        <f>L7*1000</f>
        <v>191</v>
      </c>
      <c r="AA7" t="str">
        <f t="shared" si="0"/>
        <v>3.5/3.5</v>
      </c>
      <c r="AB7">
        <f>VLOOKUP($D7,Base!$A$2:$AD$392,1,TRUE)</f>
        <v>37.5</v>
      </c>
      <c r="AC7">
        <f>VLOOKUP($D7,Base!$A$2:$AD$392,3,TRUE)</f>
        <v>1189</v>
      </c>
      <c r="AD7">
        <f>VLOOKUP($D7,Base!$A$2:$AD$392,6,TRUE)</f>
        <v>56.35</v>
      </c>
      <c r="AE7">
        <f>VLOOKUP($D7,Base!$A$2:$AD$392,13,TRUE)</f>
        <v>7.4999999999999997E-2</v>
      </c>
      <c r="AF7">
        <f>VLOOKUP($D7,Base!$A$2:$AD$392,30,TRUE)</f>
        <v>89.174999999999997</v>
      </c>
    </row>
    <row r="8" spans="1:32" x14ac:dyDescent="0.25">
      <c r="A8">
        <v>39</v>
      </c>
      <c r="B8">
        <v>1264</v>
      </c>
      <c r="C8" s="1">
        <v>1.81</v>
      </c>
      <c r="D8" s="1">
        <v>38.770000000000003</v>
      </c>
      <c r="E8" s="1">
        <v>36.950000000000003</v>
      </c>
      <c r="F8">
        <v>19.239999999999998</v>
      </c>
      <c r="G8">
        <v>60.5</v>
      </c>
      <c r="H8">
        <v>-8.41</v>
      </c>
      <c r="I8">
        <v>26.04</v>
      </c>
      <c r="J8">
        <v>-41.34</v>
      </c>
      <c r="K8">
        <v>77.55</v>
      </c>
      <c r="L8">
        <v>0.28699999999999998</v>
      </c>
      <c r="M8">
        <v>2.9</v>
      </c>
      <c r="N8">
        <v>-1.244</v>
      </c>
      <c r="O8">
        <v>-20.38</v>
      </c>
      <c r="P8">
        <v>-3.08</v>
      </c>
      <c r="Q8">
        <v>1.03</v>
      </c>
      <c r="R8">
        <v>0.16</v>
      </c>
      <c r="S8">
        <v>62.5</v>
      </c>
      <c r="T8">
        <v>30.3</v>
      </c>
      <c r="U8" t="s">
        <v>35</v>
      </c>
      <c r="V8">
        <v>2</v>
      </c>
      <c r="W8">
        <v>3</v>
      </c>
      <c r="Y8">
        <f>L8*B8</f>
        <v>362.76799999999997</v>
      </c>
      <c r="Z8">
        <f>L8*1000</f>
        <v>287</v>
      </c>
      <c r="AA8" t="str">
        <f t="shared" si="0"/>
        <v>2/6</v>
      </c>
      <c r="AB8">
        <f>VLOOKUP($D8,Base!$A$2:$AD$392,1,TRUE)</f>
        <v>38.47</v>
      </c>
      <c r="AC8">
        <f>VLOOKUP($D8,Base!$A$2:$AD$392,3,TRUE)</f>
        <v>1184</v>
      </c>
      <c r="AD8">
        <f>VLOOKUP($D8,Base!$A$2:$AD$392,6,TRUE)</f>
        <v>57.69</v>
      </c>
      <c r="AE8">
        <f>VLOOKUP($D8,Base!$A$2:$AD$392,13,TRUE)</f>
        <v>8.1000000000000003E-2</v>
      </c>
      <c r="AF8">
        <f>VLOOKUP($D8,Base!$A$2:$AD$392,30,TRUE)</f>
        <v>95.903999999999996</v>
      </c>
    </row>
    <row r="9" spans="1:32" x14ac:dyDescent="0.25">
      <c r="A9">
        <v>8</v>
      </c>
      <c r="B9">
        <v>1279</v>
      </c>
      <c r="C9" s="1">
        <v>2.93</v>
      </c>
      <c r="D9" s="1">
        <v>55.45</v>
      </c>
      <c r="E9" s="1">
        <v>60.28</v>
      </c>
      <c r="F9">
        <v>15.76</v>
      </c>
      <c r="G9">
        <v>58.59</v>
      </c>
      <c r="H9">
        <v>-16.55</v>
      </c>
      <c r="I9">
        <v>50.67</v>
      </c>
      <c r="J9">
        <v>-41.34</v>
      </c>
      <c r="K9">
        <v>66.19</v>
      </c>
      <c r="L9">
        <v>0.20499999999999999</v>
      </c>
      <c r="M9">
        <v>1.05</v>
      </c>
      <c r="N9">
        <v>-1.0760000000000001</v>
      </c>
      <c r="O9">
        <v>-32.06</v>
      </c>
      <c r="P9">
        <v>-1.85</v>
      </c>
      <c r="Q9">
        <v>1.72</v>
      </c>
      <c r="R9">
        <v>0.16</v>
      </c>
      <c r="S9">
        <v>37.840000000000003</v>
      </c>
      <c r="T9">
        <v>53.64</v>
      </c>
      <c r="U9" t="s">
        <v>35</v>
      </c>
      <c r="V9">
        <v>4.5</v>
      </c>
      <c r="W9">
        <v>1</v>
      </c>
      <c r="Y9">
        <f>L9*B9</f>
        <v>262.19499999999999</v>
      </c>
      <c r="Z9">
        <f>L9*1000</f>
        <v>205</v>
      </c>
      <c r="AA9" t="str">
        <f t="shared" si="0"/>
        <v>4.5/4.5</v>
      </c>
      <c r="AB9">
        <f>VLOOKUP($D9,Base!$A$2:$AD$392,1,TRUE)</f>
        <v>54.9</v>
      </c>
      <c r="AC9">
        <f>VLOOKUP($D9,Base!$A$2:$AD$392,3,TRUE)</f>
        <v>1123</v>
      </c>
      <c r="AD9">
        <f>VLOOKUP($D9,Base!$A$2:$AD$392,6,TRUE)</f>
        <v>58.33</v>
      </c>
      <c r="AE9">
        <f>VLOOKUP($D9,Base!$A$2:$AD$392,13,TRUE)</f>
        <v>0.11600000000000001</v>
      </c>
      <c r="AF9">
        <f>VLOOKUP($D9,Base!$A$2:$AD$392,30,TRUE)</f>
        <v>130.268</v>
      </c>
    </row>
    <row r="10" spans="1:32" x14ac:dyDescent="0.25">
      <c r="A10">
        <v>12</v>
      </c>
      <c r="B10">
        <v>1217</v>
      </c>
      <c r="C10" s="1">
        <v>2.04</v>
      </c>
      <c r="D10" s="1">
        <v>46.81</v>
      </c>
      <c r="E10" s="1">
        <v>32.54</v>
      </c>
      <c r="F10">
        <v>23.76</v>
      </c>
      <c r="G10">
        <v>78.77</v>
      </c>
      <c r="H10">
        <v>-8.44</v>
      </c>
      <c r="I10">
        <v>31.4</v>
      </c>
      <c r="J10">
        <v>-41.34</v>
      </c>
      <c r="K10">
        <v>77.55</v>
      </c>
      <c r="L10">
        <v>0.32800000000000001</v>
      </c>
      <c r="M10">
        <v>3.6059999999999999</v>
      </c>
      <c r="N10">
        <v>-1.2529999999999999</v>
      </c>
      <c r="O10">
        <v>-20.83</v>
      </c>
      <c r="P10">
        <v>-3.16</v>
      </c>
      <c r="Q10">
        <v>1.23</v>
      </c>
      <c r="R10">
        <v>0.16</v>
      </c>
      <c r="S10">
        <v>66.8</v>
      </c>
      <c r="T10">
        <v>24.98</v>
      </c>
      <c r="U10" t="s">
        <v>35</v>
      </c>
      <c r="V10">
        <v>2</v>
      </c>
      <c r="W10">
        <v>4</v>
      </c>
      <c r="Y10">
        <f>L10*B10</f>
        <v>399.17600000000004</v>
      </c>
      <c r="Z10">
        <f>L10*1000</f>
        <v>328</v>
      </c>
      <c r="AA10" t="str">
        <f t="shared" si="0"/>
        <v>2/8</v>
      </c>
      <c r="AB10">
        <f>VLOOKUP($D10,Base!$A$2:$AD$392,1,TRUE)</f>
        <v>46.24</v>
      </c>
      <c r="AC10">
        <f>VLOOKUP($D10,Base!$A$2:$AD$392,3,TRUE)</f>
        <v>1152</v>
      </c>
      <c r="AD10">
        <f>VLOOKUP($D10,Base!$A$2:$AD$392,6,TRUE)</f>
        <v>59.55</v>
      </c>
      <c r="AE10">
        <f>VLOOKUP($D10,Base!$A$2:$AD$392,13,TRUE)</f>
        <v>0.108</v>
      </c>
      <c r="AF10">
        <f>VLOOKUP($D10,Base!$A$2:$AD$392,30,TRUE)</f>
        <v>124.416</v>
      </c>
    </row>
    <row r="11" spans="1:32" x14ac:dyDescent="0.25">
      <c r="A11">
        <v>10</v>
      </c>
      <c r="B11">
        <v>1813</v>
      </c>
      <c r="C11" s="1">
        <v>0.05</v>
      </c>
      <c r="D11" s="1">
        <v>9.9499999999999993</v>
      </c>
      <c r="E11" s="1">
        <v>43.19</v>
      </c>
      <c r="F11">
        <v>6.49</v>
      </c>
      <c r="G11">
        <v>13.35</v>
      </c>
      <c r="H11">
        <v>-4.84</v>
      </c>
      <c r="I11">
        <v>7.36</v>
      </c>
      <c r="J11">
        <v>-22.36</v>
      </c>
      <c r="K11">
        <v>53.69</v>
      </c>
      <c r="L11">
        <v>2E-3</v>
      </c>
      <c r="M11">
        <v>1.897</v>
      </c>
      <c r="N11">
        <v>-1.4379999999999999</v>
      </c>
      <c r="O11">
        <v>-15.02</v>
      </c>
      <c r="P11">
        <v>-4.26</v>
      </c>
      <c r="Q11">
        <v>0.17</v>
      </c>
      <c r="R11">
        <v>0</v>
      </c>
      <c r="S11">
        <v>56.81</v>
      </c>
      <c r="T11">
        <v>40.380000000000003</v>
      </c>
      <c r="U11" t="s">
        <v>35</v>
      </c>
      <c r="V11">
        <v>1</v>
      </c>
      <c r="W11">
        <v>1.5</v>
      </c>
      <c r="Y11">
        <f>L11*B11</f>
        <v>3.6259999999999999</v>
      </c>
      <c r="Z11">
        <f>L11*1000</f>
        <v>2</v>
      </c>
      <c r="AA11" t="str">
        <f t="shared" si="0"/>
        <v>1/1.5</v>
      </c>
      <c r="AB11" t="e">
        <f>VLOOKUP($D11,Base!$A$2:$AD$392,1,TRUE)</f>
        <v>#N/A</v>
      </c>
      <c r="AC11" t="e">
        <f>VLOOKUP($D11,Base!$A$2:$AD$392,3,TRUE)</f>
        <v>#N/A</v>
      </c>
      <c r="AD11" t="e">
        <f>VLOOKUP($D11,Base!$A$2:$AD$392,6,TRUE)</f>
        <v>#N/A</v>
      </c>
      <c r="AE11" t="e">
        <f>VLOOKUP($D11,Base!$A$2:$AD$392,13,TRUE)</f>
        <v>#N/A</v>
      </c>
      <c r="AF11" t="e">
        <f>VLOOKUP($D11,Base!$A$2:$AD$392,30,TRUE)</f>
        <v>#N/A</v>
      </c>
    </row>
    <row r="12" spans="1:32" x14ac:dyDescent="0.25">
      <c r="A12">
        <v>11</v>
      </c>
      <c r="B12">
        <v>1600</v>
      </c>
      <c r="C12" s="1">
        <v>0.31</v>
      </c>
      <c r="D12" s="1">
        <v>16.09</v>
      </c>
      <c r="E12" s="1">
        <v>45.06</v>
      </c>
      <c r="F12">
        <v>8.7899999999999991</v>
      </c>
      <c r="G12">
        <v>21.24</v>
      </c>
      <c r="H12">
        <v>-6.65</v>
      </c>
      <c r="I12">
        <v>11.86</v>
      </c>
      <c r="J12">
        <v>-31.82</v>
      </c>
      <c r="K12">
        <v>46.31</v>
      </c>
      <c r="L12">
        <v>7.0000000000000007E-2</v>
      </c>
      <c r="M12">
        <v>1.7450000000000001</v>
      </c>
      <c r="N12">
        <v>-1.304</v>
      </c>
      <c r="O12">
        <v>-17.7</v>
      </c>
      <c r="P12">
        <v>-3.29</v>
      </c>
      <c r="Q12">
        <v>0.38</v>
      </c>
      <c r="R12">
        <v>0</v>
      </c>
      <c r="S12">
        <v>54.63</v>
      </c>
      <c r="T12">
        <v>41.75</v>
      </c>
      <c r="U12" t="s">
        <v>35</v>
      </c>
      <c r="V12">
        <v>1.5</v>
      </c>
      <c r="W12">
        <v>1.5</v>
      </c>
      <c r="Y12">
        <f>L12*B12</f>
        <v>112.00000000000001</v>
      </c>
      <c r="Z12">
        <f>L12*1000</f>
        <v>70</v>
      </c>
      <c r="AA12" t="str">
        <f t="shared" si="0"/>
        <v>1.5/2.25</v>
      </c>
      <c r="AB12">
        <f>VLOOKUP($D12,Base!$A$2:$AD$392,1,TRUE)</f>
        <v>15.94</v>
      </c>
      <c r="AC12">
        <f>VLOOKUP($D12,Base!$A$2:$AD$392,3,TRUE)</f>
        <v>1378</v>
      </c>
      <c r="AD12">
        <f>VLOOKUP($D12,Base!$A$2:$AD$392,6,TRUE)</f>
        <v>53.77</v>
      </c>
      <c r="AE12">
        <f>VLOOKUP($D12,Base!$A$2:$AD$392,13,TRUE)</f>
        <v>1.7999999999999999E-2</v>
      </c>
      <c r="AF12">
        <f>VLOOKUP($D12,Base!$A$2:$AD$392,30,TRUE)</f>
        <v>24.803999999999998</v>
      </c>
    </row>
    <row r="13" spans="1:32" x14ac:dyDescent="0.25">
      <c r="A13">
        <v>12</v>
      </c>
      <c r="B13">
        <v>1462</v>
      </c>
      <c r="C13" s="1">
        <v>0.91</v>
      </c>
      <c r="D13" s="1">
        <v>23.37</v>
      </c>
      <c r="E13" s="1">
        <v>47.95</v>
      </c>
      <c r="F13">
        <v>10.96</v>
      </c>
      <c r="G13">
        <v>29.75</v>
      </c>
      <c r="H13">
        <v>-8.35</v>
      </c>
      <c r="I13">
        <v>17.48</v>
      </c>
      <c r="J13">
        <v>-31.82</v>
      </c>
      <c r="K13">
        <v>46.31</v>
      </c>
      <c r="L13">
        <v>0.14299999999999999</v>
      </c>
      <c r="M13">
        <v>1.635</v>
      </c>
      <c r="N13">
        <v>-1.23</v>
      </c>
      <c r="O13">
        <v>-19.440000000000001</v>
      </c>
      <c r="P13">
        <v>-2.77</v>
      </c>
      <c r="Q13">
        <v>0.68</v>
      </c>
      <c r="R13">
        <v>0</v>
      </c>
      <c r="S13">
        <v>51.64</v>
      </c>
      <c r="T13">
        <v>43.43</v>
      </c>
      <c r="U13" t="s">
        <v>35</v>
      </c>
      <c r="V13">
        <v>2</v>
      </c>
      <c r="W13">
        <v>1.5</v>
      </c>
      <c r="Y13">
        <f>L13*B13</f>
        <v>209.06599999999997</v>
      </c>
      <c r="Z13">
        <f>L13*1000</f>
        <v>143</v>
      </c>
      <c r="AA13" t="str">
        <f t="shared" si="0"/>
        <v>2/3</v>
      </c>
      <c r="AB13">
        <f>VLOOKUP($D13,Base!$A$2:$AD$392,1,TRUE)</f>
        <v>22.87</v>
      </c>
      <c r="AC13">
        <f>VLOOKUP($D13,Base!$A$2:$AD$392,3,TRUE)</f>
        <v>1302</v>
      </c>
      <c r="AD13">
        <f>VLOOKUP($D13,Base!$A$2:$AD$392,6,TRUE)</f>
        <v>55.38</v>
      </c>
      <c r="AE13">
        <f>VLOOKUP($D13,Base!$A$2:$AD$392,13,TRUE)</f>
        <v>2.1999999999999999E-2</v>
      </c>
      <c r="AF13">
        <f>VLOOKUP($D13,Base!$A$2:$AD$392,30,TRUE)</f>
        <v>28.643999999999998</v>
      </c>
    </row>
    <row r="14" spans="1:32" x14ac:dyDescent="0.25">
      <c r="A14">
        <v>13</v>
      </c>
      <c r="B14">
        <v>1365</v>
      </c>
      <c r="C14" s="1">
        <v>1.84</v>
      </c>
      <c r="D14" s="1">
        <v>32.69</v>
      </c>
      <c r="E14" s="1">
        <v>50.48</v>
      </c>
      <c r="F14">
        <v>13.48</v>
      </c>
      <c r="G14">
        <v>40.659999999999997</v>
      </c>
      <c r="H14">
        <v>-10.02</v>
      </c>
      <c r="I14">
        <v>24.57</v>
      </c>
      <c r="J14">
        <v>-31.82</v>
      </c>
      <c r="K14">
        <v>43.71</v>
      </c>
      <c r="L14">
        <v>0.23</v>
      </c>
      <c r="M14">
        <v>1.611</v>
      </c>
      <c r="N14">
        <v>-1.177</v>
      </c>
      <c r="O14">
        <v>-22.6</v>
      </c>
      <c r="P14">
        <v>-2.37</v>
      </c>
      <c r="Q14">
        <v>1.03</v>
      </c>
      <c r="R14">
        <v>0</v>
      </c>
      <c r="S14">
        <v>48.72</v>
      </c>
      <c r="T14">
        <v>45.2</v>
      </c>
      <c r="U14" t="s">
        <v>35</v>
      </c>
      <c r="V14">
        <v>2.5</v>
      </c>
      <c r="W14">
        <v>1.5</v>
      </c>
      <c r="Y14">
        <f>L14*B14</f>
        <v>313.95</v>
      </c>
      <c r="Z14">
        <f>L14*1000</f>
        <v>230</v>
      </c>
      <c r="AA14" t="str">
        <f t="shared" si="0"/>
        <v>2.5/3.75</v>
      </c>
      <c r="AB14">
        <f>VLOOKUP($D14,Base!$A$2:$AD$392,1,TRUE)</f>
        <v>32.65</v>
      </c>
      <c r="AC14">
        <f>VLOOKUP($D14,Base!$A$2:$AD$392,3,TRUE)</f>
        <v>1219</v>
      </c>
      <c r="AD14">
        <f>VLOOKUP($D14,Base!$A$2:$AD$392,6,TRUE)</f>
        <v>56.03</v>
      </c>
      <c r="AE14">
        <f>VLOOKUP($D14,Base!$A$2:$AD$392,13,TRUE)</f>
        <v>4.8000000000000001E-2</v>
      </c>
      <c r="AF14">
        <f>VLOOKUP($D14,Base!$A$2:$AD$392,30,TRUE)</f>
        <v>58.512</v>
      </c>
    </row>
    <row r="15" spans="1:32" x14ac:dyDescent="0.25">
      <c r="A15">
        <v>14</v>
      </c>
      <c r="B15">
        <v>1297</v>
      </c>
      <c r="C15" s="1">
        <v>2.5099999999999998</v>
      </c>
      <c r="D15" s="1">
        <v>42.59</v>
      </c>
      <c r="E15" s="1">
        <v>52.04</v>
      </c>
      <c r="F15">
        <v>15.57</v>
      </c>
      <c r="G15">
        <v>50.95</v>
      </c>
      <c r="H15">
        <v>-11.66</v>
      </c>
      <c r="I15">
        <v>33.520000000000003</v>
      </c>
      <c r="J15">
        <v>-41.34</v>
      </c>
      <c r="K15">
        <v>43.71</v>
      </c>
      <c r="L15">
        <v>0.26100000000000001</v>
      </c>
      <c r="M15">
        <v>1.5549999999999999</v>
      </c>
      <c r="N15">
        <v>-1.1439999999999999</v>
      </c>
      <c r="O15">
        <v>-24.88</v>
      </c>
      <c r="P15">
        <v>-2.19</v>
      </c>
      <c r="Q15">
        <v>1.1599999999999999</v>
      </c>
      <c r="R15">
        <v>0.15</v>
      </c>
      <c r="S15">
        <v>46.72</v>
      </c>
      <c r="T15">
        <v>45.72</v>
      </c>
      <c r="U15" t="s">
        <v>35</v>
      </c>
      <c r="V15">
        <v>3</v>
      </c>
      <c r="W15">
        <v>1.5</v>
      </c>
      <c r="Y15">
        <f>L15*B15</f>
        <v>338.517</v>
      </c>
      <c r="Z15">
        <f>L15*1000</f>
        <v>261</v>
      </c>
      <c r="AA15" t="str">
        <f t="shared" si="0"/>
        <v>3/4.5</v>
      </c>
      <c r="AB15">
        <f>VLOOKUP($D15,Base!$A$2:$AD$392,1,TRUE)</f>
        <v>42.38</v>
      </c>
      <c r="AC15">
        <f>VLOOKUP($D15,Base!$A$2:$AD$392,3,TRUE)</f>
        <v>1170</v>
      </c>
      <c r="AD15">
        <f>VLOOKUP($D15,Base!$A$2:$AD$392,6,TRUE)</f>
        <v>57.44</v>
      </c>
      <c r="AE15">
        <f>VLOOKUP($D15,Base!$A$2:$AD$392,13,TRUE)</f>
        <v>9.6000000000000002E-2</v>
      </c>
      <c r="AF15">
        <f>VLOOKUP($D15,Base!$A$2:$AD$392,30,TRUE)</f>
        <v>112.32000000000001</v>
      </c>
    </row>
    <row r="16" spans="1:32" x14ac:dyDescent="0.25">
      <c r="A16">
        <v>15</v>
      </c>
      <c r="B16">
        <v>1248</v>
      </c>
      <c r="C16" s="1">
        <v>2.68</v>
      </c>
      <c r="D16" s="1">
        <v>52.93</v>
      </c>
      <c r="E16" s="1">
        <v>51.44</v>
      </c>
      <c r="F16">
        <v>17.829999999999998</v>
      </c>
      <c r="G16">
        <v>61.74</v>
      </c>
      <c r="H16">
        <v>-13.38</v>
      </c>
      <c r="I16">
        <v>43.59</v>
      </c>
      <c r="J16">
        <v>-41.34</v>
      </c>
      <c r="K16">
        <v>86.5</v>
      </c>
      <c r="L16">
        <v>0.23599999999999999</v>
      </c>
      <c r="M16">
        <v>1.5229999999999999</v>
      </c>
      <c r="N16">
        <v>-1.1279999999999999</v>
      </c>
      <c r="O16">
        <v>-29.22</v>
      </c>
      <c r="P16">
        <v>-2.2400000000000002</v>
      </c>
      <c r="Q16">
        <v>1.6</v>
      </c>
      <c r="R16">
        <v>0.32</v>
      </c>
      <c r="S16">
        <v>46.79</v>
      </c>
      <c r="T16">
        <v>44.31</v>
      </c>
      <c r="U16" t="s">
        <v>35</v>
      </c>
      <c r="V16">
        <v>3.5</v>
      </c>
      <c r="W16">
        <v>1.5</v>
      </c>
      <c r="Y16">
        <f>L16*B16</f>
        <v>294.52799999999996</v>
      </c>
      <c r="Z16">
        <f>L16*1000</f>
        <v>236</v>
      </c>
      <c r="AA16" t="str">
        <f t="shared" si="0"/>
        <v>3.5/5.25</v>
      </c>
      <c r="AB16">
        <f>VLOOKUP($D16,Base!$A$2:$AD$392,1,TRUE)</f>
        <v>52.02</v>
      </c>
      <c r="AC16">
        <f>VLOOKUP($D16,Base!$A$2:$AD$392,3,TRUE)</f>
        <v>1134</v>
      </c>
      <c r="AD16">
        <f>VLOOKUP($D16,Base!$A$2:$AD$392,6,TRUE)</f>
        <v>58.73</v>
      </c>
      <c r="AE16">
        <f>VLOOKUP($D16,Base!$A$2:$AD$392,13,TRUE)</f>
        <v>0.11700000000000001</v>
      </c>
      <c r="AF16">
        <f>VLOOKUP($D16,Base!$A$2:$AD$392,30,TRUE)</f>
        <v>132.678</v>
      </c>
    </row>
    <row r="17" spans="1:32" x14ac:dyDescent="0.25">
      <c r="A17">
        <v>16</v>
      </c>
      <c r="B17">
        <v>1206</v>
      </c>
      <c r="C17" s="1">
        <v>3.25</v>
      </c>
      <c r="D17" s="1">
        <v>64.19</v>
      </c>
      <c r="E17" s="1">
        <v>52.4</v>
      </c>
      <c r="F17">
        <v>19.86</v>
      </c>
      <c r="G17">
        <v>74.56</v>
      </c>
      <c r="H17">
        <v>-15.05</v>
      </c>
      <c r="I17">
        <v>52.77</v>
      </c>
      <c r="J17">
        <v>-46.86</v>
      </c>
      <c r="K17">
        <v>77.55</v>
      </c>
      <c r="L17">
        <v>0.25800000000000001</v>
      </c>
      <c r="M17">
        <v>1.492</v>
      </c>
      <c r="N17">
        <v>-1.101</v>
      </c>
      <c r="O17">
        <v>-31.54</v>
      </c>
      <c r="P17">
        <v>-2.0099999999999998</v>
      </c>
      <c r="Q17">
        <v>1.82</v>
      </c>
      <c r="R17">
        <v>0.41</v>
      </c>
      <c r="S17">
        <v>45.69</v>
      </c>
      <c r="T17">
        <v>44.69</v>
      </c>
      <c r="U17" t="s">
        <v>35</v>
      </c>
      <c r="V17">
        <v>4</v>
      </c>
      <c r="W17">
        <v>1.5</v>
      </c>
      <c r="Y17">
        <f>L17*B17</f>
        <v>311.14800000000002</v>
      </c>
      <c r="Z17">
        <f>L17*1000</f>
        <v>258</v>
      </c>
      <c r="AA17" t="str">
        <f t="shared" si="0"/>
        <v>4/6</v>
      </c>
      <c r="AB17">
        <f>VLOOKUP($D17,Base!$A$2:$AD$392,1,TRUE)</f>
        <v>63.57</v>
      </c>
      <c r="AC17">
        <f>VLOOKUP($D17,Base!$A$2:$AD$392,3,TRUE)</f>
        <v>1093</v>
      </c>
      <c r="AD17">
        <f>VLOOKUP($D17,Base!$A$2:$AD$392,6,TRUE)</f>
        <v>59.19</v>
      </c>
      <c r="AE17">
        <f>VLOOKUP($D17,Base!$A$2:$AD$392,13,TRUE)</f>
        <v>0.125</v>
      </c>
      <c r="AF17">
        <f>VLOOKUP($D17,Base!$A$2:$AD$392,30,TRUE)</f>
        <v>136.625</v>
      </c>
    </row>
    <row r="18" spans="1:32" x14ac:dyDescent="0.25">
      <c r="A18">
        <v>17</v>
      </c>
      <c r="B18">
        <v>1175</v>
      </c>
      <c r="C18" s="1">
        <v>3.54</v>
      </c>
      <c r="D18" s="1">
        <v>75.760000000000005</v>
      </c>
      <c r="E18" s="1">
        <v>52.68</v>
      </c>
      <c r="F18">
        <v>21.62</v>
      </c>
      <c r="G18">
        <v>87.01</v>
      </c>
      <c r="H18">
        <v>-16.579999999999998</v>
      </c>
      <c r="I18">
        <v>63.22</v>
      </c>
      <c r="J18">
        <v>-46.86</v>
      </c>
      <c r="K18">
        <v>77.55</v>
      </c>
      <c r="L18">
        <v>0.251</v>
      </c>
      <c r="M18">
        <v>1.4470000000000001</v>
      </c>
      <c r="N18">
        <v>-1.08</v>
      </c>
      <c r="O18">
        <v>-33.61</v>
      </c>
      <c r="P18">
        <v>-1.91</v>
      </c>
      <c r="Q18">
        <v>2.13</v>
      </c>
      <c r="R18">
        <v>0.6</v>
      </c>
      <c r="S18">
        <v>45.28</v>
      </c>
      <c r="T18">
        <v>43.91</v>
      </c>
      <c r="U18" t="s">
        <v>35</v>
      </c>
      <c r="V18">
        <v>4.5</v>
      </c>
      <c r="W18">
        <v>1.5</v>
      </c>
      <c r="Y18">
        <f>L18*B18</f>
        <v>294.92500000000001</v>
      </c>
      <c r="Z18">
        <f>L18*1000</f>
        <v>251</v>
      </c>
      <c r="AA18" t="str">
        <f t="shared" si="0"/>
        <v>4.5/6.75</v>
      </c>
      <c r="AB18">
        <f>VLOOKUP($D18,Base!$A$2:$AD$392,1,TRUE)</f>
        <v>74.91</v>
      </c>
      <c r="AC18">
        <f>VLOOKUP($D18,Base!$A$2:$AD$392,3,TRUE)</f>
        <v>1060</v>
      </c>
      <c r="AD18">
        <f>VLOOKUP($D18,Base!$A$2:$AD$392,6,TRUE)</f>
        <v>59.91</v>
      </c>
      <c r="AE18">
        <f>VLOOKUP($D18,Base!$A$2:$AD$392,13,TRUE)</f>
        <v>0.13</v>
      </c>
      <c r="AF18">
        <f>VLOOKUP($D18,Base!$A$2:$AD$392,30,TRUE)</f>
        <v>137.80000000000001</v>
      </c>
    </row>
    <row r="19" spans="1:32" x14ac:dyDescent="0.25">
      <c r="A19">
        <v>18</v>
      </c>
      <c r="B19">
        <v>1139</v>
      </c>
      <c r="C19" s="1">
        <v>4.05</v>
      </c>
      <c r="D19" s="1">
        <v>88.42</v>
      </c>
      <c r="E19" s="1">
        <v>53.2</v>
      </c>
      <c r="F19">
        <v>23.52</v>
      </c>
      <c r="G19">
        <v>99.16</v>
      </c>
      <c r="H19">
        <v>-18.09</v>
      </c>
      <c r="I19">
        <v>76.209999999999994</v>
      </c>
      <c r="J19">
        <v>-46.86</v>
      </c>
      <c r="K19">
        <v>77.55</v>
      </c>
      <c r="L19">
        <v>0.26500000000000001</v>
      </c>
      <c r="M19">
        <v>1.425</v>
      </c>
      <c r="N19">
        <v>-1.054</v>
      </c>
      <c r="O19">
        <v>-36.619999999999997</v>
      </c>
      <c r="P19">
        <v>-1.76</v>
      </c>
      <c r="Q19">
        <v>2.46</v>
      </c>
      <c r="R19">
        <v>1.1399999999999999</v>
      </c>
      <c r="S19">
        <v>44.16</v>
      </c>
      <c r="T19">
        <v>43.99</v>
      </c>
      <c r="U19" t="s">
        <v>35</v>
      </c>
      <c r="V19">
        <v>5</v>
      </c>
      <c r="W19">
        <v>1.5</v>
      </c>
      <c r="Y19">
        <f>L19*B19</f>
        <v>301.83500000000004</v>
      </c>
      <c r="Z19">
        <f>L19*1000</f>
        <v>265</v>
      </c>
      <c r="AA19" t="str">
        <f t="shared" si="0"/>
        <v>5/7.5</v>
      </c>
      <c r="AB19">
        <f>VLOOKUP($D19,Base!$A$2:$AD$392,1,TRUE)</f>
        <v>87.92</v>
      </c>
      <c r="AC19">
        <f>VLOOKUP($D19,Base!$A$2:$AD$392,3,TRUE)</f>
        <v>1034</v>
      </c>
      <c r="AD19">
        <f>VLOOKUP($D19,Base!$A$2:$AD$392,6,TRUE)</f>
        <v>58.41</v>
      </c>
      <c r="AE19">
        <f>VLOOKUP($D19,Base!$A$2:$AD$392,13,TRUE)</f>
        <v>0.111</v>
      </c>
      <c r="AF19">
        <f>VLOOKUP($D19,Base!$A$2:$AD$392,30,TRUE)</f>
        <v>114.774</v>
      </c>
    </row>
    <row r="20" spans="1:32" x14ac:dyDescent="0.25">
      <c r="A20">
        <v>19</v>
      </c>
      <c r="B20">
        <v>1683</v>
      </c>
      <c r="C20" s="1">
        <v>0.18</v>
      </c>
      <c r="D20" s="1">
        <v>12.04</v>
      </c>
      <c r="E20" s="1">
        <v>39.1</v>
      </c>
      <c r="F20">
        <v>8</v>
      </c>
      <c r="G20">
        <v>17.809999999999999</v>
      </c>
      <c r="H20">
        <v>-4.8499999999999996</v>
      </c>
      <c r="I20">
        <v>8.34</v>
      </c>
      <c r="J20">
        <v>-22.36</v>
      </c>
      <c r="K20">
        <v>46.31</v>
      </c>
      <c r="L20">
        <v>4.4999999999999998E-2</v>
      </c>
      <c r="M20">
        <v>2.3570000000000002</v>
      </c>
      <c r="N20">
        <v>-1.44</v>
      </c>
      <c r="O20">
        <v>-14.66</v>
      </c>
      <c r="P20">
        <v>-4.25</v>
      </c>
      <c r="Q20">
        <v>0.36</v>
      </c>
      <c r="R20">
        <v>0</v>
      </c>
      <c r="S20">
        <v>61.02</v>
      </c>
      <c r="T20">
        <v>35.71</v>
      </c>
      <c r="U20" t="s">
        <v>35</v>
      </c>
      <c r="V20">
        <v>1</v>
      </c>
      <c r="W20">
        <v>2</v>
      </c>
      <c r="Y20">
        <f>L20*B20</f>
        <v>75.734999999999999</v>
      </c>
      <c r="Z20">
        <f>L20*1000</f>
        <v>45</v>
      </c>
      <c r="AA20" t="str">
        <f t="shared" si="0"/>
        <v>1/2</v>
      </c>
      <c r="AB20">
        <f>VLOOKUP($D20,Base!$A$2:$AD$392,1,TRUE)</f>
        <v>11.98</v>
      </c>
      <c r="AC20">
        <f>VLOOKUP($D20,Base!$A$2:$AD$392,3,TRUE)</f>
        <v>1476</v>
      </c>
      <c r="AD20">
        <f>VLOOKUP($D20,Base!$A$2:$AD$392,6,TRUE)</f>
        <v>49.25</v>
      </c>
      <c r="AE20">
        <f>VLOOKUP($D20,Base!$A$2:$AD$392,13,TRUE)</f>
        <v>7.0000000000000001E-3</v>
      </c>
      <c r="AF20">
        <f>VLOOKUP($D20,Base!$A$2:$AD$392,30,TRUE)</f>
        <v>10.332000000000001</v>
      </c>
    </row>
    <row r="21" spans="1:32" x14ac:dyDescent="0.25">
      <c r="A21">
        <v>20</v>
      </c>
      <c r="B21">
        <v>1495</v>
      </c>
      <c r="C21" s="1">
        <v>0.6</v>
      </c>
      <c r="D21" s="1">
        <v>19.55</v>
      </c>
      <c r="E21" s="1">
        <v>41.74</v>
      </c>
      <c r="F21">
        <v>10.85</v>
      </c>
      <c r="G21">
        <v>28.21</v>
      </c>
      <c r="H21">
        <v>-6.75</v>
      </c>
      <c r="I21">
        <v>13.36</v>
      </c>
      <c r="J21">
        <v>-31.82</v>
      </c>
      <c r="K21">
        <v>46.31</v>
      </c>
      <c r="L21">
        <v>0.13800000000000001</v>
      </c>
      <c r="M21">
        <v>2.1680000000000001</v>
      </c>
      <c r="N21">
        <v>-1.3169999999999999</v>
      </c>
      <c r="O21">
        <v>-17.61</v>
      </c>
      <c r="P21">
        <v>-3.28</v>
      </c>
      <c r="Q21">
        <v>0.67</v>
      </c>
      <c r="R21">
        <v>0</v>
      </c>
      <c r="S21">
        <v>57.93</v>
      </c>
      <c r="T21">
        <v>37.53</v>
      </c>
      <c r="U21" t="s">
        <v>35</v>
      </c>
      <c r="V21">
        <v>1.5</v>
      </c>
      <c r="W21">
        <v>2</v>
      </c>
      <c r="Y21">
        <f>L21*B21</f>
        <v>206.31000000000003</v>
      </c>
      <c r="Z21">
        <f>L21*1000</f>
        <v>138</v>
      </c>
      <c r="AA21" t="str">
        <f t="shared" si="0"/>
        <v>1.5/3</v>
      </c>
      <c r="AB21">
        <f>VLOOKUP($D21,Base!$A$2:$AD$392,1,TRUE)</f>
        <v>18.91</v>
      </c>
      <c r="AC21">
        <f>VLOOKUP($D21,Base!$A$2:$AD$392,3,TRUE)</f>
        <v>1339</v>
      </c>
      <c r="AD21">
        <f>VLOOKUP($D21,Base!$A$2:$AD$392,6,TRUE)</f>
        <v>54</v>
      </c>
      <c r="AE21">
        <f>VLOOKUP($D21,Base!$A$2:$AD$392,13,TRUE)</f>
        <v>2.5000000000000001E-2</v>
      </c>
      <c r="AF21">
        <f>VLOOKUP($D21,Base!$A$2:$AD$392,30,TRUE)</f>
        <v>33.475000000000001</v>
      </c>
    </row>
    <row r="22" spans="1:32" x14ac:dyDescent="0.25">
      <c r="A22">
        <v>30</v>
      </c>
      <c r="B22">
        <v>1170</v>
      </c>
      <c r="C22" s="1">
        <v>2.6</v>
      </c>
      <c r="D22" s="1">
        <v>54.76</v>
      </c>
      <c r="E22" s="1">
        <v>30.51</v>
      </c>
      <c r="F22">
        <v>27.67</v>
      </c>
      <c r="G22">
        <v>96.22</v>
      </c>
      <c r="H22">
        <v>-8.41</v>
      </c>
      <c r="I22">
        <v>36.56</v>
      </c>
      <c r="J22">
        <v>-41.34</v>
      </c>
      <c r="K22">
        <v>77.55</v>
      </c>
      <c r="L22">
        <v>0.41799999999999998</v>
      </c>
      <c r="M22">
        <v>4.21</v>
      </c>
      <c r="N22">
        <v>-1.2470000000000001</v>
      </c>
      <c r="O22">
        <v>-20.91</v>
      </c>
      <c r="P22">
        <v>-3.19</v>
      </c>
      <c r="Q22">
        <v>1.28</v>
      </c>
      <c r="R22">
        <v>0.43</v>
      </c>
      <c r="S22">
        <v>68.72</v>
      </c>
      <c r="T22">
        <v>22.39</v>
      </c>
      <c r="U22" t="s">
        <v>35</v>
      </c>
      <c r="V22">
        <v>2</v>
      </c>
      <c r="W22">
        <v>5</v>
      </c>
      <c r="Y22">
        <f>L22*B22</f>
        <v>489.06</v>
      </c>
      <c r="Z22">
        <f>L22*1000</f>
        <v>418</v>
      </c>
      <c r="AA22" t="str">
        <f t="shared" si="0"/>
        <v>2/10</v>
      </c>
      <c r="AB22">
        <f>VLOOKUP($D22,Base!$A$2:$AD$392,1,TRUE)</f>
        <v>53.95</v>
      </c>
      <c r="AC22">
        <f>VLOOKUP($D22,Base!$A$2:$AD$392,3,TRUE)</f>
        <v>1125</v>
      </c>
      <c r="AD22">
        <f>VLOOKUP($D22,Base!$A$2:$AD$392,6,TRUE)</f>
        <v>58.84</v>
      </c>
      <c r="AE22">
        <f>VLOOKUP($D22,Base!$A$2:$AD$392,13,TRUE)</f>
        <v>0.11600000000000001</v>
      </c>
      <c r="AF22">
        <f>VLOOKUP($D22,Base!$A$2:$AD$392,30,TRUE)</f>
        <v>130.5</v>
      </c>
    </row>
    <row r="23" spans="1:32" x14ac:dyDescent="0.25">
      <c r="A23">
        <v>22</v>
      </c>
      <c r="B23">
        <v>1278</v>
      </c>
      <c r="C23" s="1">
        <v>2.11</v>
      </c>
      <c r="D23" s="1">
        <v>40.76</v>
      </c>
      <c r="E23" s="1">
        <v>45.31</v>
      </c>
      <c r="F23">
        <v>16.850000000000001</v>
      </c>
      <c r="G23">
        <v>54.12</v>
      </c>
      <c r="H23">
        <v>-10.1</v>
      </c>
      <c r="I23">
        <v>29.69</v>
      </c>
      <c r="J23">
        <v>-41.34</v>
      </c>
      <c r="K23">
        <v>86.5</v>
      </c>
      <c r="L23">
        <v>0.27</v>
      </c>
      <c r="M23">
        <v>2.0289999999999999</v>
      </c>
      <c r="N23">
        <v>-1.1870000000000001</v>
      </c>
      <c r="O23">
        <v>-24.65</v>
      </c>
      <c r="P23">
        <v>-2.63</v>
      </c>
      <c r="Q23">
        <v>1.17</v>
      </c>
      <c r="R23">
        <v>0.23</v>
      </c>
      <c r="S23">
        <v>53.83</v>
      </c>
      <c r="T23">
        <v>38.5</v>
      </c>
      <c r="U23" t="s">
        <v>35</v>
      </c>
      <c r="V23">
        <v>2.5</v>
      </c>
      <c r="W23">
        <v>2</v>
      </c>
      <c r="Y23">
        <f>L23*B23</f>
        <v>345.06</v>
      </c>
      <c r="Z23">
        <f>L23*1000</f>
        <v>270</v>
      </c>
      <c r="AA23" t="str">
        <f t="shared" si="0"/>
        <v>2.5/5</v>
      </c>
      <c r="AB23">
        <f>VLOOKUP($D23,Base!$A$2:$AD$392,1,TRUE)</f>
        <v>40.44</v>
      </c>
      <c r="AC23">
        <f>VLOOKUP($D23,Base!$A$2:$AD$392,3,TRUE)</f>
        <v>1175</v>
      </c>
      <c r="AD23">
        <f>VLOOKUP($D23,Base!$A$2:$AD$392,6,TRUE)</f>
        <v>59.23</v>
      </c>
      <c r="AE23">
        <f>VLOOKUP($D23,Base!$A$2:$AD$392,13,TRUE)</f>
        <v>9.2999999999999999E-2</v>
      </c>
      <c r="AF23">
        <f>VLOOKUP($D23,Base!$A$2:$AD$392,30,TRUE)</f>
        <v>109.27500000000001</v>
      </c>
    </row>
    <row r="24" spans="1:32" x14ac:dyDescent="0.25">
      <c r="A24">
        <v>5</v>
      </c>
      <c r="B24">
        <v>1437</v>
      </c>
      <c r="C24" s="1">
        <v>1.74</v>
      </c>
      <c r="D24" s="1">
        <v>30.95</v>
      </c>
      <c r="E24" s="1">
        <v>58.46</v>
      </c>
      <c r="F24">
        <v>11.22</v>
      </c>
      <c r="G24">
        <v>33.909999999999997</v>
      </c>
      <c r="H24">
        <v>-11.59</v>
      </c>
      <c r="I24">
        <v>26.77</v>
      </c>
      <c r="J24">
        <v>-31.82</v>
      </c>
      <c r="K24">
        <v>46.31</v>
      </c>
      <c r="L24">
        <v>0.17699999999999999</v>
      </c>
      <c r="M24">
        <v>1.1120000000000001</v>
      </c>
      <c r="N24">
        <v>-1.139</v>
      </c>
      <c r="O24">
        <v>-23.78</v>
      </c>
      <c r="P24">
        <v>-2</v>
      </c>
      <c r="Q24">
        <v>0.9</v>
      </c>
      <c r="R24">
        <v>0</v>
      </c>
      <c r="S24">
        <v>40.57</v>
      </c>
      <c r="T24">
        <v>53.65</v>
      </c>
      <c r="U24" t="s">
        <v>35</v>
      </c>
      <c r="V24">
        <v>3</v>
      </c>
      <c r="W24">
        <v>1</v>
      </c>
      <c r="Y24">
        <f>L24*B24</f>
        <v>254.34899999999999</v>
      </c>
      <c r="Z24">
        <f>L24*1000</f>
        <v>177</v>
      </c>
      <c r="AA24" t="str">
        <f t="shared" si="0"/>
        <v>3/3</v>
      </c>
      <c r="AB24">
        <f>VLOOKUP($D24,Base!$A$2:$AD$392,1,TRUE)</f>
        <v>30.71</v>
      </c>
      <c r="AC24">
        <f>VLOOKUP($D24,Base!$A$2:$AD$392,3,TRUE)</f>
        <v>1230</v>
      </c>
      <c r="AD24">
        <f>VLOOKUP($D24,Base!$A$2:$AD$392,6,TRUE)</f>
        <v>57.07</v>
      </c>
      <c r="AE24">
        <f>VLOOKUP($D24,Base!$A$2:$AD$392,13,TRUE)</f>
        <v>4.8000000000000001E-2</v>
      </c>
      <c r="AF24">
        <f>VLOOKUP($D24,Base!$A$2:$AD$392,30,TRUE)</f>
        <v>59.04</v>
      </c>
    </row>
    <row r="25" spans="1:32" x14ac:dyDescent="0.25">
      <c r="A25">
        <v>24</v>
      </c>
      <c r="B25">
        <v>1184</v>
      </c>
      <c r="C25" s="1">
        <v>3.44</v>
      </c>
      <c r="D25" s="1">
        <v>65.69</v>
      </c>
      <c r="E25" s="1">
        <v>47.38</v>
      </c>
      <c r="F25">
        <v>22.15</v>
      </c>
      <c r="G25">
        <v>82.61</v>
      </c>
      <c r="H25">
        <v>-13.4</v>
      </c>
      <c r="I25">
        <v>50.45</v>
      </c>
      <c r="J25">
        <v>-41.34</v>
      </c>
      <c r="K25">
        <v>77.55</v>
      </c>
      <c r="L25">
        <v>0.313</v>
      </c>
      <c r="M25">
        <v>1.9119999999999999</v>
      </c>
      <c r="N25">
        <v>-1.127</v>
      </c>
      <c r="O25">
        <v>-29.21</v>
      </c>
      <c r="P25">
        <v>-2.21</v>
      </c>
      <c r="Q25">
        <v>1.86</v>
      </c>
      <c r="R25">
        <v>0.51</v>
      </c>
      <c r="S25">
        <v>50.76</v>
      </c>
      <c r="T25">
        <v>39.19</v>
      </c>
      <c r="U25" t="s">
        <v>35</v>
      </c>
      <c r="V25">
        <v>3.5</v>
      </c>
      <c r="W25">
        <v>2</v>
      </c>
      <c r="Y25">
        <f>L25*B25</f>
        <v>370.59199999999998</v>
      </c>
      <c r="Z25">
        <f>L25*1000</f>
        <v>313</v>
      </c>
      <c r="AA25" t="str">
        <f t="shared" si="0"/>
        <v>3.5/7</v>
      </c>
      <c r="AB25">
        <f>VLOOKUP($D25,Base!$A$2:$AD$392,1,TRUE)</f>
        <v>65.459999999999994</v>
      </c>
      <c r="AC25">
        <f>VLOOKUP($D25,Base!$A$2:$AD$392,3,TRUE)</f>
        <v>1088</v>
      </c>
      <c r="AD25">
        <f>VLOOKUP($D25,Base!$A$2:$AD$392,6,TRUE)</f>
        <v>59.38</v>
      </c>
      <c r="AE25">
        <f>VLOOKUP($D25,Base!$A$2:$AD$392,13,TRUE)</f>
        <v>0.13</v>
      </c>
      <c r="AF25">
        <f>VLOOKUP($D25,Base!$A$2:$AD$392,30,TRUE)</f>
        <v>141.44</v>
      </c>
    </row>
    <row r="26" spans="1:32" x14ac:dyDescent="0.25">
      <c r="A26">
        <v>23</v>
      </c>
      <c r="B26">
        <v>1225</v>
      </c>
      <c r="C26" s="1">
        <v>2.86</v>
      </c>
      <c r="D26" s="1">
        <v>53.17</v>
      </c>
      <c r="E26" s="1">
        <v>46.53</v>
      </c>
      <c r="F26">
        <v>19.649999999999999</v>
      </c>
      <c r="G26">
        <v>67.87</v>
      </c>
      <c r="H26">
        <v>-11.75</v>
      </c>
      <c r="I26">
        <v>40.369999999999997</v>
      </c>
      <c r="J26">
        <v>-41.34</v>
      </c>
      <c r="K26">
        <v>77.55</v>
      </c>
      <c r="L26">
        <v>0.29799999999999999</v>
      </c>
      <c r="M26">
        <v>1.9690000000000001</v>
      </c>
      <c r="N26">
        <v>-1.155</v>
      </c>
      <c r="O26">
        <v>-25.48</v>
      </c>
      <c r="P26">
        <v>-2.27</v>
      </c>
      <c r="Q26">
        <v>1.39</v>
      </c>
      <c r="R26">
        <v>0.33</v>
      </c>
      <c r="S26">
        <v>52.16</v>
      </c>
      <c r="T26">
        <v>39.1</v>
      </c>
      <c r="U26" t="s">
        <v>35</v>
      </c>
      <c r="V26">
        <v>3</v>
      </c>
      <c r="W26">
        <v>2</v>
      </c>
      <c r="Y26">
        <f>L26*B26</f>
        <v>365.05</v>
      </c>
      <c r="Z26">
        <f>L26*1000</f>
        <v>298</v>
      </c>
      <c r="AA26" t="str">
        <f t="shared" si="0"/>
        <v>3/6</v>
      </c>
      <c r="AB26">
        <f>VLOOKUP($D26,Base!$A$2:$AD$392,1,TRUE)</f>
        <v>52.99</v>
      </c>
      <c r="AC26">
        <f>VLOOKUP($D26,Base!$A$2:$AD$392,3,TRUE)</f>
        <v>1131</v>
      </c>
      <c r="AD26">
        <f>VLOOKUP($D26,Base!$A$2:$AD$392,6,TRUE)</f>
        <v>59.5</v>
      </c>
      <c r="AE26">
        <f>VLOOKUP($D26,Base!$A$2:$AD$392,13,TRUE)</f>
        <v>0.11799999999999999</v>
      </c>
      <c r="AF26">
        <f>VLOOKUP($D26,Base!$A$2:$AD$392,30,TRUE)</f>
        <v>133.458</v>
      </c>
    </row>
    <row r="27" spans="1:32" x14ac:dyDescent="0.25">
      <c r="A27">
        <v>26</v>
      </c>
      <c r="B27">
        <v>1108</v>
      </c>
      <c r="C27" s="1">
        <v>4.42</v>
      </c>
      <c r="D27" s="1">
        <v>94.11</v>
      </c>
      <c r="E27" s="1">
        <v>48.47</v>
      </c>
      <c r="F27">
        <v>26.66</v>
      </c>
      <c r="G27">
        <v>116</v>
      </c>
      <c r="H27">
        <v>-16.5</v>
      </c>
      <c r="I27">
        <v>73.53</v>
      </c>
      <c r="J27">
        <v>-46.86</v>
      </c>
      <c r="K27">
        <v>77.55</v>
      </c>
      <c r="L27">
        <v>0.32300000000000001</v>
      </c>
      <c r="M27">
        <v>1.8080000000000001</v>
      </c>
      <c r="N27">
        <v>-1.073</v>
      </c>
      <c r="O27">
        <v>-34.130000000000003</v>
      </c>
      <c r="P27">
        <v>-1.93</v>
      </c>
      <c r="Q27">
        <v>2.71</v>
      </c>
      <c r="R27">
        <v>2.17</v>
      </c>
      <c r="S27">
        <v>48.83</v>
      </c>
      <c r="T27">
        <v>37.64</v>
      </c>
      <c r="U27" t="s">
        <v>35</v>
      </c>
      <c r="V27">
        <v>4.5</v>
      </c>
      <c r="W27">
        <v>2</v>
      </c>
      <c r="Y27">
        <f>L27*B27</f>
        <v>357.88400000000001</v>
      </c>
      <c r="Z27">
        <f>L27*1000</f>
        <v>323</v>
      </c>
      <c r="AA27" t="str">
        <f t="shared" si="0"/>
        <v>4.5/9</v>
      </c>
      <c r="AB27">
        <f>VLOOKUP($D27,Base!$A$2:$AD$392,1,TRUE)</f>
        <v>93.52</v>
      </c>
      <c r="AC27">
        <f>VLOOKUP($D27,Base!$A$2:$AD$392,3,TRUE)</f>
        <v>1024</v>
      </c>
      <c r="AD27">
        <f>VLOOKUP($D27,Base!$A$2:$AD$392,6,TRUE)</f>
        <v>59.38</v>
      </c>
      <c r="AE27">
        <f>VLOOKUP($D27,Base!$A$2:$AD$392,13,TRUE)</f>
        <v>0.128</v>
      </c>
      <c r="AF27">
        <f>VLOOKUP($D27,Base!$A$2:$AD$392,30,TRUE)</f>
        <v>131.072</v>
      </c>
    </row>
    <row r="28" spans="1:32" x14ac:dyDescent="0.25">
      <c r="A28">
        <v>41</v>
      </c>
      <c r="B28">
        <v>1142</v>
      </c>
      <c r="C28" s="1">
        <v>3.47</v>
      </c>
      <c r="D28" s="1">
        <v>70.790000000000006</v>
      </c>
      <c r="E28" s="1">
        <v>40.020000000000003</v>
      </c>
      <c r="F28">
        <v>26.45</v>
      </c>
      <c r="G28">
        <v>100.19</v>
      </c>
      <c r="H28">
        <v>-11.86</v>
      </c>
      <c r="I28">
        <v>51.18</v>
      </c>
      <c r="J28">
        <v>-41.34</v>
      </c>
      <c r="K28">
        <v>77.55</v>
      </c>
      <c r="L28">
        <v>0.377</v>
      </c>
      <c r="M28">
        <v>2.69</v>
      </c>
      <c r="N28">
        <v>-1.1659999999999999</v>
      </c>
      <c r="O28">
        <v>-26.31</v>
      </c>
      <c r="P28">
        <v>-2.36</v>
      </c>
      <c r="Q28">
        <v>1.84</v>
      </c>
      <c r="R28">
        <v>0.88</v>
      </c>
      <c r="S28">
        <v>58.41</v>
      </c>
      <c r="T28">
        <v>30.82</v>
      </c>
      <c r="U28" t="s">
        <v>35</v>
      </c>
      <c r="V28">
        <v>3</v>
      </c>
      <c r="W28">
        <v>3</v>
      </c>
      <c r="Y28">
        <f>L28*B28</f>
        <v>430.53399999999999</v>
      </c>
      <c r="Z28">
        <f>L28*1000</f>
        <v>377</v>
      </c>
      <c r="AA28" t="str">
        <f t="shared" si="0"/>
        <v>3/9</v>
      </c>
      <c r="AB28">
        <f>VLOOKUP($D28,Base!$A$2:$AD$392,1,TRUE)</f>
        <v>70.23</v>
      </c>
      <c r="AC28">
        <f>VLOOKUP($D28,Base!$A$2:$AD$392,3,TRUE)</f>
        <v>1072</v>
      </c>
      <c r="AD28">
        <f>VLOOKUP($D28,Base!$A$2:$AD$392,6,TRUE)</f>
        <v>59.42</v>
      </c>
      <c r="AE28">
        <f>VLOOKUP($D28,Base!$A$2:$AD$392,13,TRUE)</f>
        <v>0.127</v>
      </c>
      <c r="AF28">
        <f>VLOOKUP($D28,Base!$A$2:$AD$392,30,TRUE)</f>
        <v>136.14400000000001</v>
      </c>
    </row>
    <row r="29" spans="1:32" x14ac:dyDescent="0.25">
      <c r="A29">
        <v>28</v>
      </c>
      <c r="B29">
        <v>1617</v>
      </c>
      <c r="C29" s="1">
        <v>0.26</v>
      </c>
      <c r="D29" s="1">
        <v>13.74</v>
      </c>
      <c r="E29" s="1">
        <v>35.81</v>
      </c>
      <c r="F29">
        <v>9.4499999999999993</v>
      </c>
      <c r="G29">
        <v>21.95</v>
      </c>
      <c r="H29">
        <v>-4.88</v>
      </c>
      <c r="I29">
        <v>9.16</v>
      </c>
      <c r="J29">
        <v>-22.36</v>
      </c>
      <c r="K29">
        <v>46.31</v>
      </c>
      <c r="L29">
        <v>8.3000000000000004E-2</v>
      </c>
      <c r="M29">
        <v>2.81</v>
      </c>
      <c r="N29">
        <v>-1.4379999999999999</v>
      </c>
      <c r="O29">
        <v>-14.67</v>
      </c>
      <c r="P29">
        <v>-4.03</v>
      </c>
      <c r="Q29">
        <v>0.49</v>
      </c>
      <c r="R29">
        <v>0</v>
      </c>
      <c r="S29">
        <v>64.319999999999993</v>
      </c>
      <c r="T29">
        <v>32.1</v>
      </c>
      <c r="U29" t="s">
        <v>35</v>
      </c>
      <c r="V29">
        <v>1</v>
      </c>
      <c r="W29">
        <v>2.5</v>
      </c>
      <c r="Y29">
        <f>L29*B29</f>
        <v>134.21100000000001</v>
      </c>
      <c r="Z29">
        <f>L29*1000</f>
        <v>83</v>
      </c>
      <c r="AA29" t="str">
        <f t="shared" si="0"/>
        <v>1/2.5</v>
      </c>
      <c r="AB29">
        <f>VLOOKUP($D29,Base!$A$2:$AD$392,1,TRUE)</f>
        <v>12.97</v>
      </c>
      <c r="AC29">
        <f>VLOOKUP($D29,Base!$A$2:$AD$392,3,TRUE)</f>
        <v>1447</v>
      </c>
      <c r="AD29">
        <f>VLOOKUP($D29,Base!$A$2:$AD$392,6,TRUE)</f>
        <v>50.59</v>
      </c>
      <c r="AE29">
        <f>VLOOKUP($D29,Base!$A$2:$AD$392,13,TRUE)</f>
        <v>7.0000000000000001E-3</v>
      </c>
      <c r="AF29">
        <f>VLOOKUP($D29,Base!$A$2:$AD$392,30,TRUE)</f>
        <v>10.129</v>
      </c>
    </row>
    <row r="30" spans="1:32" x14ac:dyDescent="0.25">
      <c r="A30">
        <v>29</v>
      </c>
      <c r="B30">
        <v>1412</v>
      </c>
      <c r="C30" s="1">
        <v>0.92</v>
      </c>
      <c r="D30" s="1">
        <v>22.98</v>
      </c>
      <c r="E30" s="1">
        <v>38.53</v>
      </c>
      <c r="F30">
        <v>13.1</v>
      </c>
      <c r="G30">
        <v>35.31</v>
      </c>
      <c r="H30">
        <v>-6.72</v>
      </c>
      <c r="I30">
        <v>15.25</v>
      </c>
      <c r="J30">
        <v>-31.82</v>
      </c>
      <c r="K30">
        <v>43.71</v>
      </c>
      <c r="L30">
        <v>0.20499999999999999</v>
      </c>
      <c r="M30">
        <v>2.6320000000000001</v>
      </c>
      <c r="N30">
        <v>-1.3149999999999999</v>
      </c>
      <c r="O30">
        <v>-17.82</v>
      </c>
      <c r="P30">
        <v>-3.31</v>
      </c>
      <c r="Q30">
        <v>0.78</v>
      </c>
      <c r="R30">
        <v>0</v>
      </c>
      <c r="S30">
        <v>61.12</v>
      </c>
      <c r="T30">
        <v>33.71</v>
      </c>
      <c r="U30" t="s">
        <v>35</v>
      </c>
      <c r="V30">
        <v>1.5</v>
      </c>
      <c r="W30">
        <v>2.5</v>
      </c>
      <c r="Y30">
        <f>L30*B30</f>
        <v>289.45999999999998</v>
      </c>
      <c r="Z30">
        <f>L30*1000</f>
        <v>205</v>
      </c>
      <c r="AA30" t="str">
        <f t="shared" si="0"/>
        <v>1.5/3.75</v>
      </c>
      <c r="AB30">
        <f>VLOOKUP($D30,Base!$A$2:$AD$392,1,TRUE)</f>
        <v>22.87</v>
      </c>
      <c r="AC30">
        <f>VLOOKUP($D30,Base!$A$2:$AD$392,3,TRUE)</f>
        <v>1302</v>
      </c>
      <c r="AD30">
        <f>VLOOKUP($D30,Base!$A$2:$AD$392,6,TRUE)</f>
        <v>55.38</v>
      </c>
      <c r="AE30">
        <f>VLOOKUP($D30,Base!$A$2:$AD$392,13,TRUE)</f>
        <v>2.1999999999999999E-2</v>
      </c>
      <c r="AF30">
        <f>VLOOKUP($D30,Base!$A$2:$AD$392,30,TRUE)</f>
        <v>28.643999999999998</v>
      </c>
    </row>
    <row r="31" spans="1:32" x14ac:dyDescent="0.25">
      <c r="A31">
        <v>30</v>
      </c>
      <c r="B31">
        <v>1298</v>
      </c>
      <c r="C31" s="1">
        <v>1.55</v>
      </c>
      <c r="D31" s="1">
        <v>34.32</v>
      </c>
      <c r="E31" s="1">
        <v>39.6</v>
      </c>
      <c r="F31">
        <v>16.72</v>
      </c>
      <c r="G31">
        <v>50.56</v>
      </c>
      <c r="H31">
        <v>-8.39</v>
      </c>
      <c r="I31">
        <v>23.67</v>
      </c>
      <c r="J31">
        <v>-41.34</v>
      </c>
      <c r="K31">
        <v>86.5</v>
      </c>
      <c r="L31">
        <v>0.247</v>
      </c>
      <c r="M31">
        <v>2.5110000000000001</v>
      </c>
      <c r="N31">
        <v>-1.2370000000000001</v>
      </c>
      <c r="O31">
        <v>-20.14</v>
      </c>
      <c r="P31">
        <v>-2.97</v>
      </c>
      <c r="Q31">
        <v>0.85</v>
      </c>
      <c r="R31">
        <v>0.15</v>
      </c>
      <c r="S31">
        <v>59.86</v>
      </c>
      <c r="T31">
        <v>33.36</v>
      </c>
      <c r="U31" t="s">
        <v>35</v>
      </c>
      <c r="V31">
        <v>2</v>
      </c>
      <c r="W31">
        <v>2.5</v>
      </c>
      <c r="Y31">
        <f>L31*B31</f>
        <v>320.60599999999999</v>
      </c>
      <c r="Z31">
        <f>L31*1000</f>
        <v>247</v>
      </c>
      <c r="AA31" t="str">
        <f t="shared" si="0"/>
        <v>2/5</v>
      </c>
      <c r="AB31">
        <f>VLOOKUP($D31,Base!$A$2:$AD$392,1,TRUE)</f>
        <v>33.630000000000003</v>
      </c>
      <c r="AC31">
        <f>VLOOKUP($D31,Base!$A$2:$AD$392,3,TRUE)</f>
        <v>1211</v>
      </c>
      <c r="AD31">
        <f>VLOOKUP($D31,Base!$A$2:$AD$392,6,TRUE)</f>
        <v>55.41</v>
      </c>
      <c r="AE31">
        <f>VLOOKUP($D31,Base!$A$2:$AD$392,13,TRUE)</f>
        <v>4.7E-2</v>
      </c>
      <c r="AF31">
        <f>VLOOKUP($D31,Base!$A$2:$AD$392,30,TRUE)</f>
        <v>56.917000000000002</v>
      </c>
    </row>
    <row r="32" spans="1:32" x14ac:dyDescent="0.25">
      <c r="A32">
        <v>31</v>
      </c>
      <c r="B32">
        <v>1240</v>
      </c>
      <c r="C32" s="1">
        <v>2.38</v>
      </c>
      <c r="D32" s="1">
        <v>47.65</v>
      </c>
      <c r="E32" s="1">
        <v>41.77</v>
      </c>
      <c r="F32">
        <v>19.84</v>
      </c>
      <c r="G32">
        <v>66.69</v>
      </c>
      <c r="H32">
        <v>-10.15</v>
      </c>
      <c r="I32">
        <v>33.99</v>
      </c>
      <c r="J32">
        <v>-41.34</v>
      </c>
      <c r="K32">
        <v>77.55</v>
      </c>
      <c r="L32">
        <v>0.307</v>
      </c>
      <c r="M32">
        <v>2.4</v>
      </c>
      <c r="N32">
        <v>-1.194</v>
      </c>
      <c r="O32">
        <v>-24.13</v>
      </c>
      <c r="P32">
        <v>-2.65</v>
      </c>
      <c r="Q32">
        <v>1.37</v>
      </c>
      <c r="R32">
        <v>0.24</v>
      </c>
      <c r="S32">
        <v>57.42</v>
      </c>
      <c r="T32">
        <v>34.11</v>
      </c>
      <c r="U32" t="s">
        <v>35</v>
      </c>
      <c r="V32">
        <v>2.5</v>
      </c>
      <c r="W32">
        <v>2.5</v>
      </c>
      <c r="Y32">
        <f>L32*B32</f>
        <v>380.68</v>
      </c>
      <c r="Z32">
        <f>L32*1000</f>
        <v>307</v>
      </c>
      <c r="AA32" t="str">
        <f t="shared" si="0"/>
        <v>2.5/6.25</v>
      </c>
      <c r="AB32">
        <f>VLOOKUP($D32,Base!$A$2:$AD$392,1,TRUE)</f>
        <v>47.19</v>
      </c>
      <c r="AC32">
        <f>VLOOKUP($D32,Base!$A$2:$AD$392,3,TRUE)</f>
        <v>1149</v>
      </c>
      <c r="AD32">
        <f>VLOOKUP($D32,Base!$A$2:$AD$392,6,TRUE)</f>
        <v>58.75</v>
      </c>
      <c r="AE32">
        <f>VLOOKUP($D32,Base!$A$2:$AD$392,13,TRUE)</f>
        <v>0.11</v>
      </c>
      <c r="AF32">
        <f>VLOOKUP($D32,Base!$A$2:$AD$392,30,TRUE)</f>
        <v>126.39</v>
      </c>
    </row>
    <row r="33" spans="1:32" x14ac:dyDescent="0.25">
      <c r="A33">
        <v>32</v>
      </c>
      <c r="B33">
        <v>1176</v>
      </c>
      <c r="C33" s="1">
        <v>3.15</v>
      </c>
      <c r="D33" s="1">
        <v>61.8</v>
      </c>
      <c r="E33" s="1">
        <v>42.86</v>
      </c>
      <c r="F33">
        <v>23.14</v>
      </c>
      <c r="G33">
        <v>84.18</v>
      </c>
      <c r="H33">
        <v>-11.85</v>
      </c>
      <c r="I33">
        <v>45.01</v>
      </c>
      <c r="J33">
        <v>-41.34</v>
      </c>
      <c r="K33">
        <v>77.55</v>
      </c>
      <c r="L33">
        <v>0.33400000000000002</v>
      </c>
      <c r="M33">
        <v>2.3340000000000001</v>
      </c>
      <c r="N33">
        <v>-1.165</v>
      </c>
      <c r="O33">
        <v>-26.3</v>
      </c>
      <c r="P33">
        <v>-2.38</v>
      </c>
      <c r="Q33">
        <v>1.7</v>
      </c>
      <c r="R33">
        <v>0.43</v>
      </c>
      <c r="S33">
        <v>55.7</v>
      </c>
      <c r="T33">
        <v>34.61</v>
      </c>
      <c r="U33" t="s">
        <v>35</v>
      </c>
      <c r="V33">
        <v>3</v>
      </c>
      <c r="W33">
        <v>2.5</v>
      </c>
      <c r="Y33">
        <f>L33*B33</f>
        <v>392.78400000000005</v>
      </c>
      <c r="Z33">
        <f>L33*1000</f>
        <v>334</v>
      </c>
      <c r="AA33" t="str">
        <f t="shared" si="0"/>
        <v>3/7.5</v>
      </c>
      <c r="AB33">
        <f>VLOOKUP($D33,Base!$A$2:$AD$392,1,TRUE)</f>
        <v>61.67</v>
      </c>
      <c r="AC33">
        <f>VLOOKUP($D33,Base!$A$2:$AD$392,3,TRUE)</f>
        <v>1096</v>
      </c>
      <c r="AD33">
        <f>VLOOKUP($D33,Base!$A$2:$AD$392,6,TRUE)</f>
        <v>59.67</v>
      </c>
      <c r="AE33">
        <f>VLOOKUP($D33,Base!$A$2:$AD$392,13,TRUE)</f>
        <v>0.128</v>
      </c>
      <c r="AF33">
        <f>VLOOKUP($D33,Base!$A$2:$AD$392,30,TRUE)</f>
        <v>140.28800000000001</v>
      </c>
    </row>
    <row r="34" spans="1:32" x14ac:dyDescent="0.25">
      <c r="A34">
        <v>33</v>
      </c>
      <c r="B34">
        <v>1137</v>
      </c>
      <c r="C34" s="1">
        <v>3.94</v>
      </c>
      <c r="D34" s="1">
        <v>77.209999999999994</v>
      </c>
      <c r="E34" s="1">
        <v>43.89</v>
      </c>
      <c r="F34">
        <v>26.16</v>
      </c>
      <c r="G34">
        <v>104.21</v>
      </c>
      <c r="H34">
        <v>-13.44</v>
      </c>
      <c r="I34">
        <v>56.09</v>
      </c>
      <c r="J34">
        <v>-41.34</v>
      </c>
      <c r="K34">
        <v>77.55</v>
      </c>
      <c r="L34">
        <v>0.36499999999999999</v>
      </c>
      <c r="M34">
        <v>2.2749999999999999</v>
      </c>
      <c r="N34">
        <v>-1.129</v>
      </c>
      <c r="O34">
        <v>-29.35</v>
      </c>
      <c r="P34">
        <v>-2.23</v>
      </c>
      <c r="Q34">
        <v>2.2000000000000002</v>
      </c>
      <c r="R34">
        <v>1.41</v>
      </c>
      <c r="S34">
        <v>54</v>
      </c>
      <c r="T34">
        <v>34.21</v>
      </c>
      <c r="U34" t="s">
        <v>35</v>
      </c>
      <c r="V34">
        <v>3.5</v>
      </c>
      <c r="W34">
        <v>2.5</v>
      </c>
      <c r="Y34">
        <f>L34*B34</f>
        <v>415.005</v>
      </c>
      <c r="Z34">
        <f>L34*1000</f>
        <v>365</v>
      </c>
      <c r="AA34" t="str">
        <f t="shared" si="0"/>
        <v>3.5/8.75</v>
      </c>
      <c r="AB34">
        <f>VLOOKUP($D34,Base!$A$2:$AD$392,1,TRUE)</f>
        <v>76.77</v>
      </c>
      <c r="AC34">
        <f>VLOOKUP($D34,Base!$A$2:$AD$392,3,TRUE)</f>
        <v>1056</v>
      </c>
      <c r="AD34">
        <f>VLOOKUP($D34,Base!$A$2:$AD$392,6,TRUE)</f>
        <v>59.38</v>
      </c>
      <c r="AE34">
        <f>VLOOKUP($D34,Base!$A$2:$AD$392,13,TRUE)</f>
        <v>0.126</v>
      </c>
      <c r="AF34">
        <f>VLOOKUP($D34,Base!$A$2:$AD$392,30,TRUE)</f>
        <v>133.05600000000001</v>
      </c>
    </row>
    <row r="35" spans="1:32" x14ac:dyDescent="0.25">
      <c r="A35">
        <v>34</v>
      </c>
      <c r="B35">
        <v>1097</v>
      </c>
      <c r="C35" s="1">
        <v>4.5</v>
      </c>
      <c r="D35" s="1">
        <v>93.01</v>
      </c>
      <c r="E35" s="1">
        <v>44.76</v>
      </c>
      <c r="F35">
        <v>28.52</v>
      </c>
      <c r="G35">
        <v>121.84</v>
      </c>
      <c r="H35">
        <v>-14.97</v>
      </c>
      <c r="I35">
        <v>69.650000000000006</v>
      </c>
      <c r="J35">
        <v>-46.86</v>
      </c>
      <c r="K35">
        <v>77.55</v>
      </c>
      <c r="L35">
        <v>0.36899999999999999</v>
      </c>
      <c r="M35">
        <v>2.177</v>
      </c>
      <c r="N35">
        <v>-1.0960000000000001</v>
      </c>
      <c r="O35">
        <v>-32.090000000000003</v>
      </c>
      <c r="P35">
        <v>-2.06</v>
      </c>
      <c r="Q35">
        <v>2.46</v>
      </c>
      <c r="R35">
        <v>2.46</v>
      </c>
      <c r="S35">
        <v>52.51</v>
      </c>
      <c r="T35">
        <v>33.82</v>
      </c>
      <c r="U35" t="s">
        <v>35</v>
      </c>
      <c r="V35">
        <v>4</v>
      </c>
      <c r="W35">
        <v>2.5</v>
      </c>
      <c r="Y35">
        <f>L35*B35</f>
        <v>404.79300000000001</v>
      </c>
      <c r="Z35">
        <f>L35*1000</f>
        <v>369</v>
      </c>
      <c r="AA35" t="str">
        <f t="shared" si="0"/>
        <v>4/10</v>
      </c>
      <c r="AB35">
        <f>VLOOKUP($D35,Base!$A$2:$AD$392,1,TRUE)</f>
        <v>92.6</v>
      </c>
      <c r="AC35">
        <f>VLOOKUP($D35,Base!$A$2:$AD$392,3,TRUE)</f>
        <v>1025</v>
      </c>
      <c r="AD35">
        <f>VLOOKUP($D35,Base!$A$2:$AD$392,6,TRUE)</f>
        <v>58.93</v>
      </c>
      <c r="AE35">
        <f>VLOOKUP($D35,Base!$A$2:$AD$392,13,TRUE)</f>
        <v>0.125</v>
      </c>
      <c r="AF35">
        <f>VLOOKUP($D35,Base!$A$2:$AD$392,30,TRUE)</f>
        <v>128.125</v>
      </c>
    </row>
    <row r="36" spans="1:32" x14ac:dyDescent="0.25">
      <c r="A36">
        <v>35</v>
      </c>
      <c r="B36">
        <v>1066</v>
      </c>
      <c r="C36" s="1">
        <v>5.37</v>
      </c>
      <c r="D36" s="1">
        <v>109.47</v>
      </c>
      <c r="E36" s="1">
        <v>46.06</v>
      </c>
      <c r="F36">
        <v>30.9</v>
      </c>
      <c r="G36">
        <v>144.44</v>
      </c>
      <c r="H36">
        <v>-16.43</v>
      </c>
      <c r="I36">
        <v>79.62</v>
      </c>
      <c r="J36">
        <v>-46.86</v>
      </c>
      <c r="K36">
        <v>78.73</v>
      </c>
      <c r="L36">
        <v>0.39100000000000001</v>
      </c>
      <c r="M36">
        <v>2.1040000000000001</v>
      </c>
      <c r="N36">
        <v>-1.071</v>
      </c>
      <c r="O36">
        <v>-34.270000000000003</v>
      </c>
      <c r="P36">
        <v>-1.95</v>
      </c>
      <c r="Q36">
        <v>3</v>
      </c>
      <c r="R36">
        <v>3.85</v>
      </c>
      <c r="S36">
        <v>50.94</v>
      </c>
      <c r="T36">
        <v>33.11</v>
      </c>
      <c r="U36" t="s">
        <v>35</v>
      </c>
      <c r="V36">
        <v>4.5</v>
      </c>
      <c r="W36">
        <v>2.5</v>
      </c>
      <c r="Y36">
        <f>L36*B36</f>
        <v>416.80600000000004</v>
      </c>
      <c r="Z36">
        <f>L36*1000</f>
        <v>391</v>
      </c>
      <c r="AA36" t="str">
        <f t="shared" si="0"/>
        <v>4.5/11.25</v>
      </c>
      <c r="AB36">
        <f>VLOOKUP($D36,Base!$A$2:$AD$392,1,TRUE)</f>
        <v>108.85</v>
      </c>
      <c r="AC36">
        <f>VLOOKUP($D36,Base!$A$2:$AD$392,3,TRUE)</f>
        <v>1000</v>
      </c>
      <c r="AD36">
        <f>VLOOKUP($D36,Base!$A$2:$AD$392,6,TRUE)</f>
        <v>59.4</v>
      </c>
      <c r="AE36">
        <f>VLOOKUP($D36,Base!$A$2:$AD$392,13,TRUE)</f>
        <v>0.14899999999999999</v>
      </c>
      <c r="AF36">
        <f>VLOOKUP($D36,Base!$A$2:$AD$392,30,TRUE)</f>
        <v>149</v>
      </c>
    </row>
    <row r="37" spans="1:32" x14ac:dyDescent="0.25">
      <c r="A37">
        <v>36</v>
      </c>
      <c r="B37">
        <v>1036</v>
      </c>
      <c r="C37" s="1">
        <v>5.81</v>
      </c>
      <c r="D37" s="1">
        <v>126.15</v>
      </c>
      <c r="E37" s="1">
        <v>46.53</v>
      </c>
      <c r="F37">
        <v>33.04</v>
      </c>
      <c r="G37">
        <v>160.13999999999999</v>
      </c>
      <c r="H37">
        <v>-17.88</v>
      </c>
      <c r="I37">
        <v>96.58</v>
      </c>
      <c r="J37">
        <v>-46.86</v>
      </c>
      <c r="K37">
        <v>89.87</v>
      </c>
      <c r="L37">
        <v>0.38700000000000001</v>
      </c>
      <c r="M37">
        <v>2.0369999999999999</v>
      </c>
      <c r="N37">
        <v>-1.048</v>
      </c>
      <c r="O37">
        <v>-36.46</v>
      </c>
      <c r="P37">
        <v>-1.77</v>
      </c>
      <c r="Q37">
        <v>3.28</v>
      </c>
      <c r="R37">
        <v>5.5</v>
      </c>
      <c r="S37">
        <v>49.9</v>
      </c>
      <c r="T37">
        <v>31.76</v>
      </c>
      <c r="U37" t="s">
        <v>35</v>
      </c>
      <c r="V37">
        <v>5</v>
      </c>
      <c r="W37">
        <v>2.5</v>
      </c>
      <c r="Y37">
        <f>L37*B37</f>
        <v>400.93200000000002</v>
      </c>
      <c r="Z37">
        <f>L37*1000</f>
        <v>387</v>
      </c>
      <c r="AA37" t="str">
        <f t="shared" si="0"/>
        <v>5/12.5</v>
      </c>
      <c r="AB37">
        <f>VLOOKUP($D37,Base!$A$2:$AD$392,1,TRUE)</f>
        <v>125.69</v>
      </c>
      <c r="AC37">
        <f>VLOOKUP($D37,Base!$A$2:$AD$392,3,TRUE)</f>
        <v>976</v>
      </c>
      <c r="AD37">
        <f>VLOOKUP($D37,Base!$A$2:$AD$392,6,TRUE)</f>
        <v>59.02</v>
      </c>
      <c r="AE37">
        <f>VLOOKUP($D37,Base!$A$2:$AD$392,13,TRUE)</f>
        <v>0.16500000000000001</v>
      </c>
      <c r="AF37">
        <f>VLOOKUP($D37,Base!$A$2:$AD$392,30,TRUE)</f>
        <v>161.04000000000002</v>
      </c>
    </row>
    <row r="38" spans="1:32" x14ac:dyDescent="0.25">
      <c r="A38">
        <v>37</v>
      </c>
      <c r="B38">
        <v>1548</v>
      </c>
      <c r="C38" s="1">
        <v>0.38</v>
      </c>
      <c r="D38" s="1">
        <v>15.6</v>
      </c>
      <c r="E38" s="1">
        <v>33.979999999999997</v>
      </c>
      <c r="F38">
        <v>10.66</v>
      </c>
      <c r="G38">
        <v>26.39</v>
      </c>
      <c r="H38">
        <v>-4.92</v>
      </c>
      <c r="I38">
        <v>10.050000000000001</v>
      </c>
      <c r="J38">
        <v>-22.36</v>
      </c>
      <c r="K38">
        <v>46.31</v>
      </c>
      <c r="L38">
        <v>0.123</v>
      </c>
      <c r="M38">
        <v>3.1739999999999999</v>
      </c>
      <c r="N38">
        <v>-1.4470000000000001</v>
      </c>
      <c r="O38">
        <v>-14.96</v>
      </c>
      <c r="P38">
        <v>-4.28</v>
      </c>
      <c r="Q38">
        <v>0.65</v>
      </c>
      <c r="R38">
        <v>0</v>
      </c>
      <c r="S38">
        <v>66.150000000000006</v>
      </c>
      <c r="T38">
        <v>29.78</v>
      </c>
      <c r="U38" t="s">
        <v>35</v>
      </c>
      <c r="V38">
        <v>1</v>
      </c>
      <c r="W38">
        <v>3</v>
      </c>
      <c r="Y38">
        <f>L38*B38</f>
        <v>190.404</v>
      </c>
      <c r="Z38">
        <f>L38*1000</f>
        <v>123</v>
      </c>
      <c r="AA38" t="str">
        <f t="shared" si="0"/>
        <v>1/3</v>
      </c>
      <c r="AB38">
        <f>VLOOKUP($D38,Base!$A$2:$AD$392,1,TRUE)</f>
        <v>14.95</v>
      </c>
      <c r="AC38">
        <f>VLOOKUP($D38,Base!$A$2:$AD$392,3,TRUE)</f>
        <v>1394</v>
      </c>
      <c r="AD38">
        <f>VLOOKUP($D38,Base!$A$2:$AD$392,6,TRUE)</f>
        <v>53.23</v>
      </c>
      <c r="AE38">
        <f>VLOOKUP($D38,Base!$A$2:$AD$392,13,TRUE)</f>
        <v>1.6E-2</v>
      </c>
      <c r="AF38">
        <f>VLOOKUP($D38,Base!$A$2:$AD$392,30,TRUE)</f>
        <v>22.304000000000002</v>
      </c>
    </row>
    <row r="39" spans="1:32" x14ac:dyDescent="0.25">
      <c r="A39">
        <v>38</v>
      </c>
      <c r="B39">
        <v>1365</v>
      </c>
      <c r="C39" s="1">
        <v>1.06</v>
      </c>
      <c r="D39" s="1">
        <v>26.38</v>
      </c>
      <c r="E39" s="1">
        <v>35.9</v>
      </c>
      <c r="F39">
        <v>14.98</v>
      </c>
      <c r="G39">
        <v>42.25</v>
      </c>
      <c r="H39">
        <v>-6.73</v>
      </c>
      <c r="I39">
        <v>17.489999999999998</v>
      </c>
      <c r="J39">
        <v>-41.34</v>
      </c>
      <c r="K39">
        <v>43.71</v>
      </c>
      <c r="L39">
        <v>0.23599999999999999</v>
      </c>
      <c r="M39">
        <v>3.0089999999999999</v>
      </c>
      <c r="N39">
        <v>-1.3160000000000001</v>
      </c>
      <c r="O39">
        <v>-18.89</v>
      </c>
      <c r="P39">
        <v>-3.64</v>
      </c>
      <c r="Q39">
        <v>0.73</v>
      </c>
      <c r="R39">
        <v>7.0000000000000007E-2</v>
      </c>
      <c r="S39">
        <v>63.81</v>
      </c>
      <c r="T39">
        <v>30.33</v>
      </c>
      <c r="U39" t="s">
        <v>35</v>
      </c>
      <c r="V39">
        <v>1.5</v>
      </c>
      <c r="W39">
        <v>3</v>
      </c>
      <c r="Y39">
        <f>L39*B39</f>
        <v>322.14</v>
      </c>
      <c r="Z39">
        <f>L39*1000</f>
        <v>236</v>
      </c>
      <c r="AA39" t="str">
        <f t="shared" si="0"/>
        <v>1.5/4.5</v>
      </c>
      <c r="AB39">
        <f>VLOOKUP($D39,Base!$A$2:$AD$392,1,TRUE)</f>
        <v>25.82</v>
      </c>
      <c r="AC39">
        <f>VLOOKUP($D39,Base!$A$2:$AD$392,3,TRUE)</f>
        <v>1273</v>
      </c>
      <c r="AD39">
        <f>VLOOKUP($D39,Base!$A$2:$AD$392,6,TRUE)</f>
        <v>55.54</v>
      </c>
      <c r="AE39">
        <f>VLOOKUP($D39,Base!$A$2:$AD$392,13,TRUE)</f>
        <v>2.4E-2</v>
      </c>
      <c r="AF39">
        <f>VLOOKUP($D39,Base!$A$2:$AD$392,30,TRUE)</f>
        <v>30.552</v>
      </c>
    </row>
    <row r="40" spans="1:32" x14ac:dyDescent="0.25">
      <c r="A40">
        <v>14</v>
      </c>
      <c r="B40">
        <v>1084</v>
      </c>
      <c r="C40" s="1">
        <v>4.55</v>
      </c>
      <c r="D40" s="1">
        <v>85.9</v>
      </c>
      <c r="E40" s="1">
        <v>37.08</v>
      </c>
      <c r="F40">
        <v>32.270000000000003</v>
      </c>
      <c r="G40">
        <v>132.19</v>
      </c>
      <c r="H40">
        <v>-11.79</v>
      </c>
      <c r="I40">
        <v>58.61</v>
      </c>
      <c r="J40">
        <v>-41.34</v>
      </c>
      <c r="K40">
        <v>88.17</v>
      </c>
      <c r="L40">
        <v>0.49299999999999999</v>
      </c>
      <c r="M40">
        <v>3.298</v>
      </c>
      <c r="N40">
        <v>-1.161</v>
      </c>
      <c r="O40">
        <v>-26.25</v>
      </c>
      <c r="P40">
        <v>-2.37</v>
      </c>
      <c r="Q40">
        <v>2.21</v>
      </c>
      <c r="R40">
        <v>2.12</v>
      </c>
      <c r="S40">
        <v>61.07</v>
      </c>
      <c r="T40">
        <v>25.92</v>
      </c>
      <c r="U40" t="s">
        <v>35</v>
      </c>
      <c r="V40">
        <v>3</v>
      </c>
      <c r="W40">
        <v>4</v>
      </c>
      <c r="Y40">
        <f>L40*B40</f>
        <v>534.41200000000003</v>
      </c>
      <c r="Z40">
        <f>L40*1000</f>
        <v>493</v>
      </c>
      <c r="AA40" t="str">
        <f t="shared" si="0"/>
        <v>3/12</v>
      </c>
      <c r="AB40">
        <f>VLOOKUP($D40,Base!$A$2:$AD$392,1,TRUE)</f>
        <v>85.14</v>
      </c>
      <c r="AC40">
        <f>VLOOKUP($D40,Base!$A$2:$AD$392,3,TRUE)</f>
        <v>1039</v>
      </c>
      <c r="AD40">
        <f>VLOOKUP($D40,Base!$A$2:$AD$392,6,TRUE)</f>
        <v>58.71</v>
      </c>
      <c r="AE40">
        <f>VLOOKUP($D40,Base!$A$2:$AD$392,13,TRUE)</f>
        <v>0.121</v>
      </c>
      <c r="AF40">
        <f>VLOOKUP($D40,Base!$A$2:$AD$392,30,TRUE)</f>
        <v>125.71899999999999</v>
      </c>
    </row>
    <row r="41" spans="1:32" x14ac:dyDescent="0.25">
      <c r="A41">
        <v>40</v>
      </c>
      <c r="B41">
        <v>1196</v>
      </c>
      <c r="C41" s="1">
        <v>2.5499999999999998</v>
      </c>
      <c r="D41" s="1">
        <v>54.02</v>
      </c>
      <c r="E41" s="1">
        <v>38.46</v>
      </c>
      <c r="F41">
        <v>22.86</v>
      </c>
      <c r="G41">
        <v>79.680000000000007</v>
      </c>
      <c r="H41">
        <v>-10.14</v>
      </c>
      <c r="I41">
        <v>37.979999999999997</v>
      </c>
      <c r="J41">
        <v>-41.34</v>
      </c>
      <c r="K41">
        <v>77.55</v>
      </c>
      <c r="L41">
        <v>0.33500000000000002</v>
      </c>
      <c r="M41">
        <v>2.7829999999999999</v>
      </c>
      <c r="N41">
        <v>-1.194</v>
      </c>
      <c r="O41">
        <v>-24.02</v>
      </c>
      <c r="P41">
        <v>-2.68</v>
      </c>
      <c r="Q41">
        <v>1.59</v>
      </c>
      <c r="R41">
        <v>0.25</v>
      </c>
      <c r="S41">
        <v>60.54</v>
      </c>
      <c r="T41">
        <v>30.6</v>
      </c>
      <c r="U41" t="s">
        <v>35</v>
      </c>
      <c r="V41">
        <v>2.5</v>
      </c>
      <c r="W41">
        <v>3</v>
      </c>
      <c r="Y41">
        <f>L41*B41</f>
        <v>400.66</v>
      </c>
      <c r="Z41">
        <f>L41*1000</f>
        <v>335</v>
      </c>
      <c r="AA41" t="str">
        <f t="shared" si="0"/>
        <v>2.5/7.5</v>
      </c>
      <c r="AB41">
        <f>VLOOKUP($D41,Base!$A$2:$AD$392,1,TRUE)</f>
        <v>53.95</v>
      </c>
      <c r="AC41">
        <f>VLOOKUP($D41,Base!$A$2:$AD$392,3,TRUE)</f>
        <v>1125</v>
      </c>
      <c r="AD41">
        <f>VLOOKUP($D41,Base!$A$2:$AD$392,6,TRUE)</f>
        <v>58.84</v>
      </c>
      <c r="AE41">
        <f>VLOOKUP($D41,Base!$A$2:$AD$392,13,TRUE)</f>
        <v>0.11600000000000001</v>
      </c>
      <c r="AF41">
        <f>VLOOKUP($D41,Base!$A$2:$AD$392,30,TRUE)</f>
        <v>130.5</v>
      </c>
    </row>
    <row r="42" spans="1:32" x14ac:dyDescent="0.25">
      <c r="A42">
        <v>32</v>
      </c>
      <c r="B42">
        <v>1062</v>
      </c>
      <c r="C42" s="1">
        <v>5</v>
      </c>
      <c r="D42" s="1">
        <v>97.75</v>
      </c>
      <c r="E42" s="1">
        <v>34.93</v>
      </c>
      <c r="F42">
        <v>36.229999999999997</v>
      </c>
      <c r="G42">
        <v>163.26</v>
      </c>
      <c r="H42">
        <v>-11.77</v>
      </c>
      <c r="I42">
        <v>62.57</v>
      </c>
      <c r="J42">
        <v>-35.01</v>
      </c>
      <c r="K42">
        <v>104.14</v>
      </c>
      <c r="L42">
        <v>0.55600000000000005</v>
      </c>
      <c r="M42">
        <v>3.7549999999999999</v>
      </c>
      <c r="N42">
        <v>-1.161</v>
      </c>
      <c r="O42">
        <v>-25.17</v>
      </c>
      <c r="P42">
        <v>-2.2200000000000002</v>
      </c>
      <c r="Q42">
        <v>2.73</v>
      </c>
      <c r="R42">
        <v>3.86</v>
      </c>
      <c r="S42">
        <v>63.18</v>
      </c>
      <c r="T42">
        <v>21.19</v>
      </c>
      <c r="U42" t="s">
        <v>35</v>
      </c>
      <c r="V42">
        <v>3</v>
      </c>
      <c r="W42">
        <v>5</v>
      </c>
      <c r="Y42">
        <f>L42*B42</f>
        <v>590.47200000000009</v>
      </c>
      <c r="Z42">
        <f>L42*1000</f>
        <v>556</v>
      </c>
      <c r="AA42" t="str">
        <f t="shared" si="0"/>
        <v>3/15</v>
      </c>
      <c r="AB42">
        <f>VLOOKUP($D42,Base!$A$2:$AD$392,1,TRUE)</f>
        <v>97.16</v>
      </c>
      <c r="AC42">
        <f>VLOOKUP($D42,Base!$A$2:$AD$392,3,TRUE)</f>
        <v>1018</v>
      </c>
      <c r="AD42">
        <f>VLOOKUP($D42,Base!$A$2:$AD$392,6,TRUE)</f>
        <v>59.72</v>
      </c>
      <c r="AE42">
        <f>VLOOKUP($D42,Base!$A$2:$AD$392,13,TRUE)</f>
        <v>0.128</v>
      </c>
      <c r="AF42">
        <f>VLOOKUP($D42,Base!$A$2:$AD$392,30,TRUE)</f>
        <v>130.304</v>
      </c>
    </row>
    <row r="43" spans="1:32" x14ac:dyDescent="0.25">
      <c r="A43">
        <v>42</v>
      </c>
      <c r="B43">
        <v>1097</v>
      </c>
      <c r="C43" s="1">
        <v>4.3899999999999997</v>
      </c>
      <c r="D43" s="1">
        <v>89.35</v>
      </c>
      <c r="E43" s="1">
        <v>41.39</v>
      </c>
      <c r="F43">
        <v>29.55</v>
      </c>
      <c r="G43">
        <v>126.54</v>
      </c>
      <c r="H43">
        <v>-13.37</v>
      </c>
      <c r="I43">
        <v>63.09</v>
      </c>
      <c r="J43">
        <v>-41.34</v>
      </c>
      <c r="K43">
        <v>78.73</v>
      </c>
      <c r="L43">
        <v>0.41099999999999998</v>
      </c>
      <c r="M43">
        <v>2.5819999999999999</v>
      </c>
      <c r="N43">
        <v>-1.1220000000000001</v>
      </c>
      <c r="O43">
        <v>-29.36</v>
      </c>
      <c r="P43">
        <v>-2.25</v>
      </c>
      <c r="Q43">
        <v>2.37</v>
      </c>
      <c r="R43">
        <v>2.37</v>
      </c>
      <c r="S43">
        <v>56.34</v>
      </c>
      <c r="T43">
        <v>30.36</v>
      </c>
      <c r="U43" t="s">
        <v>35</v>
      </c>
      <c r="V43">
        <v>3.5</v>
      </c>
      <c r="W43">
        <v>3</v>
      </c>
      <c r="Y43">
        <f>L43*B43</f>
        <v>450.86699999999996</v>
      </c>
      <c r="Z43">
        <f>L43*1000</f>
        <v>411</v>
      </c>
      <c r="AA43" t="str">
        <f t="shared" si="0"/>
        <v>3.5/10.5</v>
      </c>
      <c r="AB43">
        <f>VLOOKUP($D43,Base!$A$2:$AD$392,1,TRUE)</f>
        <v>88.88</v>
      </c>
      <c r="AC43">
        <f>VLOOKUP($D43,Base!$A$2:$AD$392,3,TRUE)</f>
        <v>1031</v>
      </c>
      <c r="AD43">
        <f>VLOOKUP($D43,Base!$A$2:$AD$392,6,TRUE)</f>
        <v>58.2</v>
      </c>
      <c r="AE43">
        <f>VLOOKUP($D43,Base!$A$2:$AD$392,13,TRUE)</f>
        <v>0.107</v>
      </c>
      <c r="AF43">
        <f>VLOOKUP($D43,Base!$A$2:$AD$392,30,TRUE)</f>
        <v>110.31699999999999</v>
      </c>
    </row>
    <row r="44" spans="1:32" x14ac:dyDescent="0.25">
      <c r="A44">
        <v>7</v>
      </c>
      <c r="B44">
        <v>1317</v>
      </c>
      <c r="C44" s="1">
        <v>2.4700000000000002</v>
      </c>
      <c r="D44" s="1">
        <v>46.45</v>
      </c>
      <c r="E44" s="1">
        <v>59.61</v>
      </c>
      <c r="F44">
        <v>14.32</v>
      </c>
      <c r="G44">
        <v>49.74</v>
      </c>
      <c r="H44">
        <v>-15.02</v>
      </c>
      <c r="I44">
        <v>41.59</v>
      </c>
      <c r="J44">
        <v>-39.01</v>
      </c>
      <c r="K44">
        <v>66.19</v>
      </c>
      <c r="L44">
        <v>0.19600000000000001</v>
      </c>
      <c r="M44">
        <v>1.071</v>
      </c>
      <c r="N44">
        <v>-1.0960000000000001</v>
      </c>
      <c r="O44">
        <v>-29.79</v>
      </c>
      <c r="P44">
        <v>-1.92</v>
      </c>
      <c r="Q44">
        <v>1.52</v>
      </c>
      <c r="R44">
        <v>0.08</v>
      </c>
      <c r="S44">
        <v>38.65</v>
      </c>
      <c r="T44">
        <v>53.61</v>
      </c>
      <c r="U44" t="s">
        <v>35</v>
      </c>
      <c r="V44">
        <v>4</v>
      </c>
      <c r="W44">
        <v>1</v>
      </c>
      <c r="Y44">
        <f>L44*B44</f>
        <v>258.13200000000001</v>
      </c>
      <c r="Z44">
        <f>L44*1000</f>
        <v>196</v>
      </c>
      <c r="AA44" t="str">
        <f t="shared" si="0"/>
        <v>4/4</v>
      </c>
      <c r="AB44">
        <f>VLOOKUP($D44,Base!$A$2:$AD$392,1,TRUE)</f>
        <v>46.24</v>
      </c>
      <c r="AC44">
        <f>VLOOKUP($D44,Base!$A$2:$AD$392,3,TRUE)</f>
        <v>1152</v>
      </c>
      <c r="AD44">
        <f>VLOOKUP($D44,Base!$A$2:$AD$392,6,TRUE)</f>
        <v>59.55</v>
      </c>
      <c r="AE44">
        <f>VLOOKUP($D44,Base!$A$2:$AD$392,13,TRUE)</f>
        <v>0.108</v>
      </c>
      <c r="AF44">
        <f>VLOOKUP($D44,Base!$A$2:$AD$392,30,TRUE)</f>
        <v>124.416</v>
      </c>
    </row>
    <row r="45" spans="1:32" x14ac:dyDescent="0.25">
      <c r="A45">
        <v>44</v>
      </c>
      <c r="B45">
        <v>1037</v>
      </c>
      <c r="C45" s="1">
        <v>6.03</v>
      </c>
      <c r="D45" s="1">
        <v>121.36</v>
      </c>
      <c r="E45" s="1">
        <v>43.68</v>
      </c>
      <c r="F45">
        <v>34.81</v>
      </c>
      <c r="G45">
        <v>166.48</v>
      </c>
      <c r="H45">
        <v>-16.3</v>
      </c>
      <c r="I45">
        <v>86.35</v>
      </c>
      <c r="J45">
        <v>-42.26</v>
      </c>
      <c r="K45">
        <v>95.57</v>
      </c>
      <c r="L45">
        <v>0.437</v>
      </c>
      <c r="M45">
        <v>2.3769999999999998</v>
      </c>
      <c r="N45">
        <v>-1.0680000000000001</v>
      </c>
      <c r="O45">
        <v>-32.79</v>
      </c>
      <c r="P45">
        <v>-1.94</v>
      </c>
      <c r="Q45">
        <v>3.28</v>
      </c>
      <c r="R45">
        <v>5.88</v>
      </c>
      <c r="S45">
        <v>52.94</v>
      </c>
      <c r="T45">
        <v>28.45</v>
      </c>
      <c r="U45" t="s">
        <v>35</v>
      </c>
      <c r="V45">
        <v>4.5</v>
      </c>
      <c r="W45">
        <v>3</v>
      </c>
      <c r="Y45">
        <f>L45*B45</f>
        <v>453.16899999999998</v>
      </c>
      <c r="Z45">
        <f>L45*1000</f>
        <v>437</v>
      </c>
      <c r="AA45" t="str">
        <f t="shared" si="0"/>
        <v>4.5/13.5</v>
      </c>
      <c r="AB45">
        <f>VLOOKUP($D45,Base!$A$2:$AD$392,1,TRUE)</f>
        <v>121.3</v>
      </c>
      <c r="AC45">
        <f>VLOOKUP($D45,Base!$A$2:$AD$392,3,TRUE)</f>
        <v>985</v>
      </c>
      <c r="AD45">
        <f>VLOOKUP($D45,Base!$A$2:$AD$392,6,TRUE)</f>
        <v>58.07</v>
      </c>
      <c r="AE45">
        <f>VLOOKUP($D45,Base!$A$2:$AD$392,13,TRUE)</f>
        <v>0.16500000000000001</v>
      </c>
      <c r="AF45">
        <f>VLOOKUP($D45,Base!$A$2:$AD$392,30,TRUE)</f>
        <v>162.52500000000001</v>
      </c>
    </row>
    <row r="46" spans="1:32" x14ac:dyDescent="0.25">
      <c r="A46">
        <v>25</v>
      </c>
      <c r="B46">
        <v>1145</v>
      </c>
      <c r="C46" s="1">
        <v>3.84</v>
      </c>
      <c r="D46" s="1">
        <v>78.849999999999994</v>
      </c>
      <c r="E46" s="1">
        <v>47.34</v>
      </c>
      <c r="F46">
        <v>24.82</v>
      </c>
      <c r="G46">
        <v>98.47</v>
      </c>
      <c r="H46">
        <v>-15.02</v>
      </c>
      <c r="I46">
        <v>61.21</v>
      </c>
      <c r="J46">
        <v>-46.86</v>
      </c>
      <c r="K46">
        <v>77.55</v>
      </c>
      <c r="L46">
        <v>0.309</v>
      </c>
      <c r="M46">
        <v>1.8779999999999999</v>
      </c>
      <c r="N46">
        <v>-1.1020000000000001</v>
      </c>
      <c r="O46">
        <v>-32.020000000000003</v>
      </c>
      <c r="P46">
        <v>-2.04</v>
      </c>
      <c r="Q46">
        <v>2.1800000000000002</v>
      </c>
      <c r="R46">
        <v>0.79</v>
      </c>
      <c r="S46">
        <v>50.31</v>
      </c>
      <c r="T46">
        <v>38.43</v>
      </c>
      <c r="U46" t="s">
        <v>35</v>
      </c>
      <c r="V46">
        <v>4</v>
      </c>
      <c r="W46">
        <v>2</v>
      </c>
      <c r="Y46">
        <f>L46*B46</f>
        <v>353.80500000000001</v>
      </c>
      <c r="Z46">
        <f>L46*1000</f>
        <v>309</v>
      </c>
      <c r="AA46" t="str">
        <f t="shared" si="0"/>
        <v>4/8</v>
      </c>
      <c r="AB46">
        <f>VLOOKUP($D46,Base!$A$2:$AD$392,1,TRUE)</f>
        <v>78.63</v>
      </c>
      <c r="AC46">
        <f>VLOOKUP($D46,Base!$A$2:$AD$392,3,TRUE)</f>
        <v>1055</v>
      </c>
      <c r="AD46">
        <f>VLOOKUP($D46,Base!$A$2:$AD$392,6,TRUE)</f>
        <v>59.81</v>
      </c>
      <c r="AE46">
        <f>VLOOKUP($D46,Base!$A$2:$AD$392,13,TRUE)</f>
        <v>0.12</v>
      </c>
      <c r="AF46">
        <f>VLOOKUP($D46,Base!$A$2:$AD$392,30,TRUE)</f>
        <v>126.6</v>
      </c>
    </row>
    <row r="47" spans="1:32" x14ac:dyDescent="0.25">
      <c r="A47">
        <v>1</v>
      </c>
      <c r="B47">
        <v>1487</v>
      </c>
      <c r="C47" s="1">
        <v>0.56000000000000005</v>
      </c>
      <c r="D47" s="1">
        <v>17.41</v>
      </c>
      <c r="E47" s="1">
        <v>32.01</v>
      </c>
      <c r="F47">
        <v>12.22</v>
      </c>
      <c r="G47">
        <v>30.72</v>
      </c>
      <c r="H47">
        <v>-4.92</v>
      </c>
      <c r="I47">
        <v>11.14</v>
      </c>
      <c r="J47">
        <v>-22.36</v>
      </c>
      <c r="K47">
        <v>46.31</v>
      </c>
      <c r="L47">
        <v>0.183</v>
      </c>
      <c r="M47">
        <v>3.6469999999999998</v>
      </c>
      <c r="N47">
        <v>-1.448</v>
      </c>
      <c r="O47">
        <v>-14.92</v>
      </c>
      <c r="P47">
        <v>-4.26</v>
      </c>
      <c r="Q47">
        <v>0.74</v>
      </c>
      <c r="R47">
        <v>0</v>
      </c>
      <c r="S47">
        <v>68.260000000000005</v>
      </c>
      <c r="T47">
        <v>27.37</v>
      </c>
      <c r="U47" t="s">
        <v>35</v>
      </c>
      <c r="V47">
        <v>1</v>
      </c>
      <c r="W47">
        <v>3.5</v>
      </c>
      <c r="Y47">
        <f>L47*B47</f>
        <v>272.12099999999998</v>
      </c>
      <c r="Z47">
        <f>L47*1000</f>
        <v>183</v>
      </c>
      <c r="AA47" t="str">
        <f t="shared" si="0"/>
        <v>1/3.5</v>
      </c>
      <c r="AB47">
        <f>VLOOKUP($D47,Base!$A$2:$AD$392,1,TRUE)</f>
        <v>16.940000000000001</v>
      </c>
      <c r="AC47">
        <f>VLOOKUP($D47,Base!$A$2:$AD$392,3,TRUE)</f>
        <v>1366</v>
      </c>
      <c r="AD47">
        <f>VLOOKUP($D47,Base!$A$2:$AD$392,6,TRUE)</f>
        <v>53.73</v>
      </c>
      <c r="AE47">
        <f>VLOOKUP($D47,Base!$A$2:$AD$392,13,TRUE)</f>
        <v>2.3E-2</v>
      </c>
      <c r="AF47">
        <f>VLOOKUP($D47,Base!$A$2:$AD$392,30,TRUE)</f>
        <v>31.417999999999999</v>
      </c>
    </row>
    <row r="48" spans="1:32" x14ac:dyDescent="0.25">
      <c r="A48">
        <v>2</v>
      </c>
      <c r="B48">
        <v>1329</v>
      </c>
      <c r="C48" s="1">
        <v>1.25</v>
      </c>
      <c r="D48" s="1">
        <v>29.25</v>
      </c>
      <c r="E48" s="1">
        <v>33.409999999999997</v>
      </c>
      <c r="F48">
        <v>17.12</v>
      </c>
      <c r="G48">
        <v>49.11</v>
      </c>
      <c r="H48">
        <v>-6.71</v>
      </c>
      <c r="I48">
        <v>19.28</v>
      </c>
      <c r="J48">
        <v>-41.34</v>
      </c>
      <c r="K48">
        <v>86.5</v>
      </c>
      <c r="L48">
        <v>0.26900000000000002</v>
      </c>
      <c r="M48">
        <v>3.4279999999999999</v>
      </c>
      <c r="N48">
        <v>-1.3160000000000001</v>
      </c>
      <c r="O48">
        <v>-19.420000000000002</v>
      </c>
      <c r="P48">
        <v>-3.82</v>
      </c>
      <c r="Q48">
        <v>0.83</v>
      </c>
      <c r="R48">
        <v>0.08</v>
      </c>
      <c r="S48">
        <v>66.37</v>
      </c>
      <c r="T48">
        <v>27.39</v>
      </c>
      <c r="U48" t="s">
        <v>35</v>
      </c>
      <c r="V48">
        <v>1.5</v>
      </c>
      <c r="W48">
        <v>3.5</v>
      </c>
      <c r="Y48">
        <f>L48*B48</f>
        <v>357.50100000000003</v>
      </c>
      <c r="Z48">
        <f>L48*1000</f>
        <v>269</v>
      </c>
      <c r="AA48" t="str">
        <f t="shared" si="0"/>
        <v>1.5/5.25</v>
      </c>
      <c r="AB48">
        <f>VLOOKUP($D48,Base!$A$2:$AD$392,1,TRUE)</f>
        <v>28.76</v>
      </c>
      <c r="AC48">
        <f>VLOOKUP($D48,Base!$A$2:$AD$392,3,TRUE)</f>
        <v>1247</v>
      </c>
      <c r="AD48">
        <f>VLOOKUP($D48,Base!$A$2:$AD$392,6,TRUE)</f>
        <v>56.86</v>
      </c>
      <c r="AE48">
        <f>VLOOKUP($D48,Base!$A$2:$AD$392,13,TRUE)</f>
        <v>3.9E-2</v>
      </c>
      <c r="AF48">
        <f>VLOOKUP($D48,Base!$A$2:$AD$392,30,TRUE)</f>
        <v>48.633000000000003</v>
      </c>
    </row>
    <row r="49" spans="1:32" x14ac:dyDescent="0.25">
      <c r="A49">
        <v>3</v>
      </c>
      <c r="B49">
        <v>1239</v>
      </c>
      <c r="C49" s="1">
        <v>1.85</v>
      </c>
      <c r="D49" s="1">
        <v>42.92</v>
      </c>
      <c r="E49" s="1">
        <v>34.380000000000003</v>
      </c>
      <c r="F49">
        <v>21.5</v>
      </c>
      <c r="G49">
        <v>70.08</v>
      </c>
      <c r="H49">
        <v>-8.44</v>
      </c>
      <c r="I49">
        <v>28.69</v>
      </c>
      <c r="J49">
        <v>-41.34</v>
      </c>
      <c r="K49">
        <v>77.55</v>
      </c>
      <c r="L49">
        <v>0.30199999999999999</v>
      </c>
      <c r="M49">
        <v>3.26</v>
      </c>
      <c r="N49">
        <v>-1.248</v>
      </c>
      <c r="O49">
        <v>-20.52</v>
      </c>
      <c r="P49">
        <v>-3.08</v>
      </c>
      <c r="Q49">
        <v>1.1299999999999999</v>
      </c>
      <c r="R49">
        <v>0.16</v>
      </c>
      <c r="S49">
        <v>64.97</v>
      </c>
      <c r="T49">
        <v>27.28</v>
      </c>
      <c r="U49" t="s">
        <v>35</v>
      </c>
      <c r="V49">
        <v>2</v>
      </c>
      <c r="W49">
        <v>3.5</v>
      </c>
      <c r="Y49">
        <f>L49*B49</f>
        <v>374.178</v>
      </c>
      <c r="Z49">
        <f>L49*1000</f>
        <v>302</v>
      </c>
      <c r="AA49" t="str">
        <f t="shared" si="0"/>
        <v>2/7</v>
      </c>
      <c r="AB49">
        <f>VLOOKUP($D49,Base!$A$2:$AD$392,1,TRUE)</f>
        <v>42.38</v>
      </c>
      <c r="AC49">
        <f>VLOOKUP($D49,Base!$A$2:$AD$392,3,TRUE)</f>
        <v>1170</v>
      </c>
      <c r="AD49">
        <f>VLOOKUP($D49,Base!$A$2:$AD$392,6,TRUE)</f>
        <v>57.44</v>
      </c>
      <c r="AE49">
        <f>VLOOKUP($D49,Base!$A$2:$AD$392,13,TRUE)</f>
        <v>9.6000000000000002E-2</v>
      </c>
      <c r="AF49">
        <f>VLOOKUP($D49,Base!$A$2:$AD$392,30,TRUE)</f>
        <v>112.32000000000001</v>
      </c>
    </row>
    <row r="50" spans="1:32" x14ac:dyDescent="0.25">
      <c r="A50">
        <v>4</v>
      </c>
      <c r="B50">
        <v>1172</v>
      </c>
      <c r="C50" s="1">
        <v>2.94</v>
      </c>
      <c r="D50" s="1">
        <v>59.57</v>
      </c>
      <c r="E50" s="1">
        <v>36.43</v>
      </c>
      <c r="F50">
        <v>25.73</v>
      </c>
      <c r="G50">
        <v>91.58</v>
      </c>
      <c r="H50">
        <v>-10.119999999999999</v>
      </c>
      <c r="I50">
        <v>41.22</v>
      </c>
      <c r="J50">
        <v>-41.34</v>
      </c>
      <c r="K50">
        <v>77.55</v>
      </c>
      <c r="L50">
        <v>0.38600000000000001</v>
      </c>
      <c r="M50">
        <v>3.1440000000000001</v>
      </c>
      <c r="N50">
        <v>-1.1950000000000001</v>
      </c>
      <c r="O50">
        <v>-24.02</v>
      </c>
      <c r="P50">
        <v>-2.69</v>
      </c>
      <c r="Q50">
        <v>1.62</v>
      </c>
      <c r="R50">
        <v>0.43</v>
      </c>
      <c r="S50">
        <v>62.54</v>
      </c>
      <c r="T50">
        <v>27.99</v>
      </c>
      <c r="U50" t="s">
        <v>35</v>
      </c>
      <c r="V50">
        <v>2.5</v>
      </c>
      <c r="W50">
        <v>3.5</v>
      </c>
      <c r="Y50">
        <f>L50*B50</f>
        <v>452.392</v>
      </c>
      <c r="Z50">
        <f>L50*1000</f>
        <v>386</v>
      </c>
      <c r="AA50" t="str">
        <f t="shared" si="0"/>
        <v>2.5/8.75</v>
      </c>
      <c r="AB50">
        <f>VLOOKUP($D50,Base!$A$2:$AD$392,1,TRUE)</f>
        <v>58.75</v>
      </c>
      <c r="AC50">
        <f>VLOOKUP($D50,Base!$A$2:$AD$392,3,TRUE)</f>
        <v>1103</v>
      </c>
      <c r="AD50">
        <f>VLOOKUP($D50,Base!$A$2:$AD$392,6,TRUE)</f>
        <v>59.2</v>
      </c>
      <c r="AE50">
        <f>VLOOKUP($D50,Base!$A$2:$AD$392,13,TRUE)</f>
        <v>0.122</v>
      </c>
      <c r="AF50">
        <f>VLOOKUP($D50,Base!$A$2:$AD$392,30,TRUE)</f>
        <v>134.566</v>
      </c>
    </row>
    <row r="51" spans="1:32" x14ac:dyDescent="0.25">
      <c r="A51">
        <v>5</v>
      </c>
      <c r="B51">
        <v>1112</v>
      </c>
      <c r="C51" s="1">
        <v>3.76</v>
      </c>
      <c r="D51" s="1">
        <v>79.069999999999993</v>
      </c>
      <c r="E51" s="1">
        <v>37.770000000000003</v>
      </c>
      <c r="F51">
        <v>29.41</v>
      </c>
      <c r="G51">
        <v>117.91</v>
      </c>
      <c r="H51">
        <v>-11.8</v>
      </c>
      <c r="I51">
        <v>55.5</v>
      </c>
      <c r="J51">
        <v>-41.34</v>
      </c>
      <c r="K51">
        <v>78.73</v>
      </c>
      <c r="L51">
        <v>0.40799999999999997</v>
      </c>
      <c r="M51">
        <v>2.992</v>
      </c>
      <c r="N51">
        <v>-1.1599999999999999</v>
      </c>
      <c r="O51">
        <v>-26.54</v>
      </c>
      <c r="P51">
        <v>-2.4</v>
      </c>
      <c r="Q51">
        <v>1.98</v>
      </c>
      <c r="R51">
        <v>1.26</v>
      </c>
      <c r="S51">
        <v>60.52</v>
      </c>
      <c r="T51">
        <v>27.88</v>
      </c>
      <c r="U51" t="s">
        <v>35</v>
      </c>
      <c r="V51">
        <v>3</v>
      </c>
      <c r="W51">
        <v>3.5</v>
      </c>
      <c r="Y51">
        <f>L51*B51</f>
        <v>453.69599999999997</v>
      </c>
      <c r="Z51">
        <f>L51*1000</f>
        <v>408</v>
      </c>
      <c r="AA51" t="str">
        <f t="shared" si="0"/>
        <v>3/10.5</v>
      </c>
      <c r="AB51">
        <f>VLOOKUP($D51,Base!$A$2:$AD$392,1,TRUE)</f>
        <v>78.63</v>
      </c>
      <c r="AC51">
        <f>VLOOKUP($D51,Base!$A$2:$AD$392,3,TRUE)</f>
        <v>1055</v>
      </c>
      <c r="AD51">
        <f>VLOOKUP($D51,Base!$A$2:$AD$392,6,TRUE)</f>
        <v>59.81</v>
      </c>
      <c r="AE51">
        <f>VLOOKUP($D51,Base!$A$2:$AD$392,13,TRUE)</f>
        <v>0.12</v>
      </c>
      <c r="AF51">
        <f>VLOOKUP($D51,Base!$A$2:$AD$392,30,TRUE)</f>
        <v>126.6</v>
      </c>
    </row>
    <row r="52" spans="1:32" x14ac:dyDescent="0.25">
      <c r="A52">
        <v>6</v>
      </c>
      <c r="B52">
        <v>1070</v>
      </c>
      <c r="C52" s="1">
        <v>5.0999999999999996</v>
      </c>
      <c r="D52" s="1">
        <v>98.11</v>
      </c>
      <c r="E52" s="1">
        <v>40.19</v>
      </c>
      <c r="F52">
        <v>32.64</v>
      </c>
      <c r="G52">
        <v>144.05000000000001</v>
      </c>
      <c r="H52">
        <v>-13.41</v>
      </c>
      <c r="I52">
        <v>67.25</v>
      </c>
      <c r="J52">
        <v>-41.34</v>
      </c>
      <c r="K52">
        <v>89.12</v>
      </c>
      <c r="L52">
        <v>0.47799999999999998</v>
      </c>
      <c r="M52">
        <v>2.8650000000000002</v>
      </c>
      <c r="N52">
        <v>-1.1259999999999999</v>
      </c>
      <c r="O52">
        <v>-29.66</v>
      </c>
      <c r="P52">
        <v>-2.23</v>
      </c>
      <c r="Q52">
        <v>2.62</v>
      </c>
      <c r="R52">
        <v>3.55</v>
      </c>
      <c r="S52">
        <v>57.38</v>
      </c>
      <c r="T52">
        <v>27.48</v>
      </c>
      <c r="U52" t="s">
        <v>35</v>
      </c>
      <c r="V52">
        <v>3.5</v>
      </c>
      <c r="W52">
        <v>3.5</v>
      </c>
      <c r="Y52">
        <f>L52*B52</f>
        <v>511.46</v>
      </c>
      <c r="Z52">
        <f>L52*1000</f>
        <v>478</v>
      </c>
      <c r="AA52" t="str">
        <f t="shared" si="0"/>
        <v>3.5/12.25</v>
      </c>
      <c r="AB52">
        <f>VLOOKUP($D52,Base!$A$2:$AD$392,1,TRUE)</f>
        <v>98.06</v>
      </c>
      <c r="AC52">
        <f>VLOOKUP($D52,Base!$A$2:$AD$392,3,TRUE)</f>
        <v>1015</v>
      </c>
      <c r="AD52">
        <f>VLOOKUP($D52,Base!$A$2:$AD$392,6,TRUE)</f>
        <v>59.51</v>
      </c>
      <c r="AE52">
        <f>VLOOKUP($D52,Base!$A$2:$AD$392,13,TRUE)</f>
        <v>0.127</v>
      </c>
      <c r="AF52">
        <f>VLOOKUP($D52,Base!$A$2:$AD$392,30,TRUE)</f>
        <v>128.905</v>
      </c>
    </row>
    <row r="53" spans="1:32" x14ac:dyDescent="0.25">
      <c r="A53">
        <v>7</v>
      </c>
      <c r="B53">
        <v>1041</v>
      </c>
      <c r="C53" s="1">
        <v>6.15</v>
      </c>
      <c r="D53" s="1">
        <v>114.08</v>
      </c>
      <c r="E53" s="1">
        <v>41.31</v>
      </c>
      <c r="F53">
        <v>36.06</v>
      </c>
      <c r="G53">
        <v>165.3</v>
      </c>
      <c r="H53">
        <v>-14.91</v>
      </c>
      <c r="I53">
        <v>78.040000000000006</v>
      </c>
      <c r="J53">
        <v>-47.22</v>
      </c>
      <c r="K53">
        <v>103.39</v>
      </c>
      <c r="L53">
        <v>0.496</v>
      </c>
      <c r="M53">
        <v>2.7610000000000001</v>
      </c>
      <c r="N53">
        <v>-1.0980000000000001</v>
      </c>
      <c r="O53">
        <v>-31.3</v>
      </c>
      <c r="P53">
        <v>-2.08</v>
      </c>
      <c r="Q53">
        <v>3.17</v>
      </c>
      <c r="R53">
        <v>5.19</v>
      </c>
      <c r="S53">
        <v>55.72</v>
      </c>
      <c r="T53">
        <v>26.51</v>
      </c>
      <c r="U53" t="s">
        <v>35</v>
      </c>
      <c r="V53">
        <v>4</v>
      </c>
      <c r="W53">
        <v>3.5</v>
      </c>
      <c r="Y53">
        <f>L53*B53</f>
        <v>516.33600000000001</v>
      </c>
      <c r="Z53">
        <f>L53*1000</f>
        <v>496</v>
      </c>
      <c r="AA53" t="str">
        <f t="shared" si="0"/>
        <v>4/14</v>
      </c>
      <c r="AB53">
        <f>VLOOKUP($D53,Base!$A$2:$AD$392,1,TRUE)</f>
        <v>113.31</v>
      </c>
      <c r="AC53">
        <f>VLOOKUP($D53,Base!$A$2:$AD$392,3,TRUE)</f>
        <v>995</v>
      </c>
      <c r="AD53">
        <f>VLOOKUP($D53,Base!$A$2:$AD$392,6,TRUE)</f>
        <v>58.29</v>
      </c>
      <c r="AE53">
        <f>VLOOKUP($D53,Base!$A$2:$AD$392,13,TRUE)</f>
        <v>0.153</v>
      </c>
      <c r="AF53">
        <f>VLOOKUP($D53,Base!$A$2:$AD$392,30,TRUE)</f>
        <v>152.23499999999999</v>
      </c>
    </row>
    <row r="54" spans="1:32" x14ac:dyDescent="0.25">
      <c r="A54">
        <v>8</v>
      </c>
      <c r="B54">
        <v>1017</v>
      </c>
      <c r="C54" s="1">
        <v>6.57</v>
      </c>
      <c r="D54" s="1">
        <v>131.13</v>
      </c>
      <c r="E54" s="1">
        <v>42.77</v>
      </c>
      <c r="F54">
        <v>37.32</v>
      </c>
      <c r="G54">
        <v>187.25</v>
      </c>
      <c r="H54">
        <v>-16.420000000000002</v>
      </c>
      <c r="I54">
        <v>89.19</v>
      </c>
      <c r="J54">
        <v>-47.22</v>
      </c>
      <c r="K54">
        <v>100.59</v>
      </c>
      <c r="L54">
        <v>0.49199999999999999</v>
      </c>
      <c r="M54">
        <v>2.5859999999999999</v>
      </c>
      <c r="N54">
        <v>-1.073</v>
      </c>
      <c r="O54">
        <v>-34</v>
      </c>
      <c r="P54">
        <v>-1.97</v>
      </c>
      <c r="Q54">
        <v>3.93</v>
      </c>
      <c r="R54">
        <v>7.67</v>
      </c>
      <c r="S54">
        <v>53.79</v>
      </c>
      <c r="T54">
        <v>24.68</v>
      </c>
      <c r="U54" t="s">
        <v>35</v>
      </c>
      <c r="V54">
        <v>4.5</v>
      </c>
      <c r="W54">
        <v>3.5</v>
      </c>
      <c r="Y54">
        <f>L54*B54</f>
        <v>500.36399999999998</v>
      </c>
      <c r="Z54">
        <f>L54*1000</f>
        <v>492</v>
      </c>
      <c r="AA54" t="str">
        <f t="shared" si="0"/>
        <v>4.5/15.75</v>
      </c>
      <c r="AB54">
        <f>VLOOKUP($D54,Base!$A$2:$AD$392,1,TRUE)</f>
        <v>131.02000000000001</v>
      </c>
      <c r="AC54">
        <f>VLOOKUP($D54,Base!$A$2:$AD$392,3,TRUE)</f>
        <v>973</v>
      </c>
      <c r="AD54">
        <f>VLOOKUP($D54,Base!$A$2:$AD$392,6,TRUE)</f>
        <v>58.99</v>
      </c>
      <c r="AE54">
        <f>VLOOKUP($D54,Base!$A$2:$AD$392,13,TRUE)</f>
        <v>0.185</v>
      </c>
      <c r="AF54">
        <f>VLOOKUP($D54,Base!$A$2:$AD$392,30,TRUE)</f>
        <v>180.005</v>
      </c>
    </row>
    <row r="55" spans="1:32" x14ac:dyDescent="0.25">
      <c r="A55">
        <v>9</v>
      </c>
      <c r="B55">
        <v>995</v>
      </c>
      <c r="C55" s="1">
        <v>7.35</v>
      </c>
      <c r="D55" s="1">
        <v>145.58000000000001</v>
      </c>
      <c r="E55" s="1">
        <v>43.62</v>
      </c>
      <c r="F55">
        <v>39.840000000000003</v>
      </c>
      <c r="G55">
        <v>202.83</v>
      </c>
      <c r="H55">
        <v>-17.78</v>
      </c>
      <c r="I55">
        <v>101.29</v>
      </c>
      <c r="J55">
        <v>-47.22</v>
      </c>
      <c r="K55">
        <v>116.2</v>
      </c>
      <c r="L55">
        <v>0.49199999999999999</v>
      </c>
      <c r="M55">
        <v>2.4860000000000002</v>
      </c>
      <c r="N55">
        <v>-1.05</v>
      </c>
      <c r="O55">
        <v>-36.21</v>
      </c>
      <c r="P55">
        <v>-1.8</v>
      </c>
      <c r="Q55">
        <v>4.12</v>
      </c>
      <c r="R55">
        <v>9.4499999999999993</v>
      </c>
      <c r="S55">
        <v>52.36</v>
      </c>
      <c r="T55">
        <v>23.92</v>
      </c>
      <c r="U55" t="s">
        <v>35</v>
      </c>
      <c r="V55">
        <v>5</v>
      </c>
      <c r="W55">
        <v>3.5</v>
      </c>
      <c r="Y55">
        <f>L55*B55</f>
        <v>489.54</v>
      </c>
      <c r="Z55">
        <f>L55*1000</f>
        <v>492</v>
      </c>
      <c r="AA55" t="str">
        <f t="shared" si="0"/>
        <v>5/17.5</v>
      </c>
      <c r="AB55">
        <f>VLOOKUP($D55,Base!$A$2:$AD$392,1,TRUE)</f>
        <v>144.91999999999999</v>
      </c>
      <c r="AC55">
        <f>VLOOKUP($D55,Base!$A$2:$AD$392,3,TRUE)</f>
        <v>958</v>
      </c>
      <c r="AD55">
        <f>VLOOKUP($D55,Base!$A$2:$AD$392,6,TRUE)</f>
        <v>58.98</v>
      </c>
      <c r="AE55">
        <f>VLOOKUP($D55,Base!$A$2:$AD$392,13,TRUE)</f>
        <v>0.2</v>
      </c>
      <c r="AF55">
        <f>VLOOKUP($D55,Base!$A$2:$AD$392,30,TRUE)</f>
        <v>191.60000000000002</v>
      </c>
    </row>
    <row r="56" spans="1:32" x14ac:dyDescent="0.25">
      <c r="A56">
        <v>10</v>
      </c>
      <c r="B56">
        <v>1451</v>
      </c>
      <c r="C56" s="1">
        <v>0.59</v>
      </c>
      <c r="D56" s="1">
        <v>19.170000000000002</v>
      </c>
      <c r="E56" s="1">
        <v>29.98</v>
      </c>
      <c r="F56">
        <v>13.33</v>
      </c>
      <c r="G56">
        <v>35.68</v>
      </c>
      <c r="H56">
        <v>-4.8600000000000003</v>
      </c>
      <c r="I56">
        <v>12.1</v>
      </c>
      <c r="J56">
        <v>-22.36</v>
      </c>
      <c r="K56">
        <v>36.53</v>
      </c>
      <c r="L56">
        <v>0.19500000000000001</v>
      </c>
      <c r="M56">
        <v>4.0019999999999998</v>
      </c>
      <c r="N56">
        <v>-1.4350000000000001</v>
      </c>
      <c r="O56">
        <v>-14.88</v>
      </c>
      <c r="P56">
        <v>-4.25</v>
      </c>
      <c r="Q56">
        <v>0.76</v>
      </c>
      <c r="R56">
        <v>7.0000000000000007E-2</v>
      </c>
      <c r="S56">
        <v>70.3</v>
      </c>
      <c r="T56">
        <v>24.95</v>
      </c>
      <c r="U56" t="s">
        <v>35</v>
      </c>
      <c r="V56">
        <v>1</v>
      </c>
      <c r="W56">
        <v>4</v>
      </c>
      <c r="Y56">
        <f>L56*B56</f>
        <v>282.94499999999999</v>
      </c>
      <c r="Z56">
        <f>L56*1000</f>
        <v>195</v>
      </c>
      <c r="AA56" t="str">
        <f t="shared" si="0"/>
        <v>1/4</v>
      </c>
      <c r="AB56">
        <f>VLOOKUP($D56,Base!$A$2:$AD$392,1,TRUE)</f>
        <v>18.91</v>
      </c>
      <c r="AC56">
        <f>VLOOKUP($D56,Base!$A$2:$AD$392,3,TRUE)</f>
        <v>1339</v>
      </c>
      <c r="AD56">
        <f>VLOOKUP($D56,Base!$A$2:$AD$392,6,TRUE)</f>
        <v>54</v>
      </c>
      <c r="AE56">
        <f>VLOOKUP($D56,Base!$A$2:$AD$392,13,TRUE)</f>
        <v>2.5000000000000001E-2</v>
      </c>
      <c r="AF56">
        <f>VLOOKUP($D56,Base!$A$2:$AD$392,30,TRUE)</f>
        <v>33.475000000000001</v>
      </c>
    </row>
    <row r="57" spans="1:32" x14ac:dyDescent="0.25">
      <c r="A57">
        <v>11</v>
      </c>
      <c r="B57">
        <v>1302</v>
      </c>
      <c r="C57" s="1">
        <v>1.31</v>
      </c>
      <c r="D57" s="1">
        <v>31.66</v>
      </c>
      <c r="E57" s="1">
        <v>31.26</v>
      </c>
      <c r="F57">
        <v>18.920000000000002</v>
      </c>
      <c r="G57">
        <v>56</v>
      </c>
      <c r="H57">
        <v>-6.7</v>
      </c>
      <c r="I57">
        <v>20.6</v>
      </c>
      <c r="J57">
        <v>-41.34</v>
      </c>
      <c r="K57">
        <v>77.55</v>
      </c>
      <c r="L57">
        <v>0.28199999999999997</v>
      </c>
      <c r="M57">
        <v>3.798</v>
      </c>
      <c r="N57">
        <v>-1.3169999999999999</v>
      </c>
      <c r="O57">
        <v>-19.329999999999998</v>
      </c>
      <c r="P57">
        <v>-3.83</v>
      </c>
      <c r="Q57">
        <v>1</v>
      </c>
      <c r="R57">
        <v>0.08</v>
      </c>
      <c r="S57">
        <v>68.430000000000007</v>
      </c>
      <c r="T57">
        <v>24.96</v>
      </c>
      <c r="U57" t="s">
        <v>35</v>
      </c>
      <c r="V57">
        <v>1.5</v>
      </c>
      <c r="W57">
        <v>4</v>
      </c>
      <c r="Y57">
        <f>L57*B57</f>
        <v>367.16399999999999</v>
      </c>
      <c r="Z57">
        <f>L57*1000</f>
        <v>282</v>
      </c>
      <c r="AA57" t="str">
        <f t="shared" si="0"/>
        <v>1.5/6</v>
      </c>
      <c r="AB57">
        <f>VLOOKUP($D57,Base!$A$2:$AD$392,1,TRUE)</f>
        <v>30.71</v>
      </c>
      <c r="AC57">
        <f>VLOOKUP($D57,Base!$A$2:$AD$392,3,TRUE)</f>
        <v>1230</v>
      </c>
      <c r="AD57">
        <f>VLOOKUP($D57,Base!$A$2:$AD$392,6,TRUE)</f>
        <v>57.07</v>
      </c>
      <c r="AE57">
        <f>VLOOKUP($D57,Base!$A$2:$AD$392,13,TRUE)</f>
        <v>4.8000000000000001E-2</v>
      </c>
      <c r="AF57">
        <f>VLOOKUP($D57,Base!$A$2:$AD$392,30,TRUE)</f>
        <v>59.04</v>
      </c>
    </row>
    <row r="58" spans="1:32" x14ac:dyDescent="0.25">
      <c r="A58">
        <v>43</v>
      </c>
      <c r="B58">
        <v>1063</v>
      </c>
      <c r="C58" s="1">
        <v>5.4</v>
      </c>
      <c r="D58" s="1">
        <v>103.97</v>
      </c>
      <c r="E58" s="1">
        <v>42.71</v>
      </c>
      <c r="F58">
        <v>32.67</v>
      </c>
      <c r="G58">
        <v>143.84</v>
      </c>
      <c r="H58">
        <v>-14.94</v>
      </c>
      <c r="I58">
        <v>74.25</v>
      </c>
      <c r="J58">
        <v>-46.86</v>
      </c>
      <c r="K58">
        <v>88.17</v>
      </c>
      <c r="L58">
        <v>0.439</v>
      </c>
      <c r="M58">
        <v>2.4969999999999999</v>
      </c>
      <c r="N58">
        <v>-1.0960000000000001</v>
      </c>
      <c r="O58">
        <v>-32.31</v>
      </c>
      <c r="P58">
        <v>-2.04</v>
      </c>
      <c r="Q58">
        <v>2.82</v>
      </c>
      <c r="R58">
        <v>3.67</v>
      </c>
      <c r="S58">
        <v>54.37</v>
      </c>
      <c r="T58">
        <v>30.01</v>
      </c>
      <c r="U58" t="s">
        <v>35</v>
      </c>
      <c r="V58">
        <v>4</v>
      </c>
      <c r="W58">
        <v>3</v>
      </c>
      <c r="Y58">
        <f>L58*B58</f>
        <v>466.65699999999998</v>
      </c>
      <c r="Z58">
        <f>L58*1000</f>
        <v>439</v>
      </c>
      <c r="AA58" t="str">
        <f t="shared" si="0"/>
        <v>4/12</v>
      </c>
      <c r="AB58">
        <f>VLOOKUP($D58,Base!$A$2:$AD$392,1,TRUE)</f>
        <v>103.48</v>
      </c>
      <c r="AC58">
        <f>VLOOKUP($D58,Base!$A$2:$AD$392,3,TRUE)</f>
        <v>1010</v>
      </c>
      <c r="AD58">
        <f>VLOOKUP($D58,Base!$A$2:$AD$392,6,TRUE)</f>
        <v>59.31</v>
      </c>
      <c r="AE58">
        <f>VLOOKUP($D58,Base!$A$2:$AD$392,13,TRUE)</f>
        <v>0.13400000000000001</v>
      </c>
      <c r="AF58">
        <f>VLOOKUP($D58,Base!$A$2:$AD$392,30,TRUE)</f>
        <v>135.34</v>
      </c>
    </row>
    <row r="59" spans="1:32" x14ac:dyDescent="0.25">
      <c r="A59">
        <v>13</v>
      </c>
      <c r="B59">
        <v>1142</v>
      </c>
      <c r="C59" s="1">
        <v>3.42</v>
      </c>
      <c r="D59" s="1">
        <v>65.61</v>
      </c>
      <c r="E59" s="1">
        <v>35.380000000000003</v>
      </c>
      <c r="F59">
        <v>28.09</v>
      </c>
      <c r="G59">
        <v>104.25</v>
      </c>
      <c r="H59">
        <v>-10.09</v>
      </c>
      <c r="I59">
        <v>44.46</v>
      </c>
      <c r="J59">
        <v>-41.34</v>
      </c>
      <c r="K59">
        <v>77.55</v>
      </c>
      <c r="L59">
        <v>0.44</v>
      </c>
      <c r="M59">
        <v>3.4209999999999998</v>
      </c>
      <c r="N59">
        <v>-1.1919999999999999</v>
      </c>
      <c r="O59">
        <v>-24.25</v>
      </c>
      <c r="P59">
        <v>-2.74</v>
      </c>
      <c r="Q59">
        <v>1.75</v>
      </c>
      <c r="R59">
        <v>0.79</v>
      </c>
      <c r="S59">
        <v>63.49</v>
      </c>
      <c r="T59">
        <v>26.27</v>
      </c>
      <c r="U59" t="s">
        <v>35</v>
      </c>
      <c r="V59">
        <v>2.5</v>
      </c>
      <c r="W59">
        <v>4</v>
      </c>
      <c r="Y59">
        <f>L59*B59</f>
        <v>502.48</v>
      </c>
      <c r="Z59">
        <f>L59*1000</f>
        <v>440</v>
      </c>
      <c r="AA59" t="str">
        <f t="shared" si="0"/>
        <v>2.5/10</v>
      </c>
      <c r="AB59">
        <f>VLOOKUP($D59,Base!$A$2:$AD$392,1,TRUE)</f>
        <v>65.459999999999994</v>
      </c>
      <c r="AC59">
        <f>VLOOKUP($D59,Base!$A$2:$AD$392,3,TRUE)</f>
        <v>1088</v>
      </c>
      <c r="AD59">
        <f>VLOOKUP($D59,Base!$A$2:$AD$392,6,TRUE)</f>
        <v>59.38</v>
      </c>
      <c r="AE59">
        <f>VLOOKUP($D59,Base!$A$2:$AD$392,13,TRUE)</f>
        <v>0.13</v>
      </c>
      <c r="AF59">
        <f>VLOOKUP($D59,Base!$A$2:$AD$392,30,TRUE)</f>
        <v>141.44</v>
      </c>
    </row>
    <row r="60" spans="1:32" x14ac:dyDescent="0.25">
      <c r="A60" s="5">
        <v>16</v>
      </c>
      <c r="B60" s="5">
        <v>1028</v>
      </c>
      <c r="C60" s="6">
        <v>6.4</v>
      </c>
      <c r="D60" s="6">
        <v>122.4</v>
      </c>
      <c r="E60" s="6">
        <v>40.369999999999997</v>
      </c>
      <c r="F60" s="5">
        <v>37.979999999999997</v>
      </c>
      <c r="G60" s="5">
        <v>184.69</v>
      </c>
      <c r="H60" s="5">
        <v>-14.98</v>
      </c>
      <c r="I60" s="5">
        <v>80.23</v>
      </c>
      <c r="J60" s="5">
        <v>-47.22</v>
      </c>
      <c r="K60" s="5">
        <v>105.86</v>
      </c>
      <c r="L60" s="5">
        <v>0.53300000000000003</v>
      </c>
      <c r="M60" s="5">
        <v>2.9489999999999998</v>
      </c>
      <c r="N60" s="5">
        <v>-1.103</v>
      </c>
      <c r="O60" s="5">
        <v>-32.409999999999997</v>
      </c>
      <c r="P60" s="5">
        <v>-2.1</v>
      </c>
      <c r="Q60" s="5">
        <v>3.5</v>
      </c>
      <c r="R60" s="5">
        <v>6.81</v>
      </c>
      <c r="S60" s="5">
        <v>56.61</v>
      </c>
      <c r="T60" s="5">
        <v>23.35</v>
      </c>
      <c r="U60" s="5" t="s">
        <v>35</v>
      </c>
      <c r="V60" s="5">
        <v>4</v>
      </c>
      <c r="W60" s="5">
        <v>4</v>
      </c>
      <c r="Y60" s="5">
        <f>L60*B60</f>
        <v>547.92399999999998</v>
      </c>
      <c r="Z60" s="5">
        <f>L60*1000</f>
        <v>533</v>
      </c>
      <c r="AA60" s="5" t="str">
        <f t="shared" si="0"/>
        <v>4/16</v>
      </c>
      <c r="AB60" s="5">
        <f>VLOOKUP($D60,Base!$A$2:$AD$392,1,TRUE)</f>
        <v>122.19</v>
      </c>
      <c r="AC60" s="5">
        <f>VLOOKUP($D60,Base!$A$2:$AD$392,3,TRUE)</f>
        <v>984</v>
      </c>
      <c r="AD60" s="5">
        <f>VLOOKUP($D60,Base!$A$2:$AD$392,6,TRUE)</f>
        <v>58.03</v>
      </c>
      <c r="AE60" s="5">
        <f>VLOOKUP($D60,Base!$A$2:$AD$392,13,TRUE)</f>
        <v>0.17299999999999999</v>
      </c>
      <c r="AF60" s="5">
        <f>VLOOKUP($D60,Base!$A$2:$AD$392,30,TRUE)</f>
        <v>170.232</v>
      </c>
    </row>
    <row r="61" spans="1:32" x14ac:dyDescent="0.25">
      <c r="A61">
        <v>15</v>
      </c>
      <c r="B61">
        <v>1052</v>
      </c>
      <c r="C61" s="1">
        <v>5.75</v>
      </c>
      <c r="D61" s="1">
        <v>105.6</v>
      </c>
      <c r="E61" s="1">
        <v>39.159999999999997</v>
      </c>
      <c r="F61">
        <v>35.369999999999997</v>
      </c>
      <c r="G61">
        <v>161.63</v>
      </c>
      <c r="H61">
        <v>-13.32</v>
      </c>
      <c r="I61">
        <v>69.540000000000006</v>
      </c>
      <c r="J61">
        <v>-35.78</v>
      </c>
      <c r="K61">
        <v>103.39</v>
      </c>
      <c r="L61">
        <v>0.53500000000000003</v>
      </c>
      <c r="M61">
        <v>3.1120000000000001</v>
      </c>
      <c r="N61">
        <v>-1.123</v>
      </c>
      <c r="O61">
        <v>-28.21</v>
      </c>
      <c r="P61">
        <v>-2.17</v>
      </c>
      <c r="Q61">
        <v>2.95</v>
      </c>
      <c r="R61">
        <v>4.8499999999999996</v>
      </c>
      <c r="S61">
        <v>58.37</v>
      </c>
      <c r="T61">
        <v>24.71</v>
      </c>
      <c r="U61" t="s">
        <v>35</v>
      </c>
      <c r="V61">
        <v>3.5</v>
      </c>
      <c r="W61">
        <v>4</v>
      </c>
      <c r="Y61">
        <f>L61*B61</f>
        <v>562.82000000000005</v>
      </c>
      <c r="Z61">
        <f>L61*1000</f>
        <v>535</v>
      </c>
      <c r="AA61" t="str">
        <f t="shared" si="0"/>
        <v>3.5/14</v>
      </c>
      <c r="AB61">
        <f>VLOOKUP($D61,Base!$A$2:$AD$392,1,TRUE)</f>
        <v>105.27</v>
      </c>
      <c r="AC61">
        <f>VLOOKUP($D61,Base!$A$2:$AD$392,3,TRUE)</f>
        <v>1006</v>
      </c>
      <c r="AD61">
        <f>VLOOKUP($D61,Base!$A$2:$AD$392,6,TRUE)</f>
        <v>59.94</v>
      </c>
      <c r="AE61">
        <f>VLOOKUP($D61,Base!$A$2:$AD$392,13,TRUE)</f>
        <v>0.14699999999999999</v>
      </c>
      <c r="AF61">
        <f>VLOOKUP($D61,Base!$A$2:$AD$392,30,TRUE)</f>
        <v>147.88200000000001</v>
      </c>
    </row>
    <row r="62" spans="1:32" s="5" customFormat="1" x14ac:dyDescent="0.25">
      <c r="A62">
        <v>34</v>
      </c>
      <c r="B62">
        <v>997</v>
      </c>
      <c r="C62" s="1">
        <v>7.61</v>
      </c>
      <c r="D62" s="1">
        <v>135.34</v>
      </c>
      <c r="E62" s="1">
        <v>39.020000000000003</v>
      </c>
      <c r="F62">
        <v>42.92</v>
      </c>
      <c r="G62">
        <v>216.41</v>
      </c>
      <c r="H62">
        <v>-14.99</v>
      </c>
      <c r="I62">
        <v>83.47</v>
      </c>
      <c r="J62">
        <v>-46.86</v>
      </c>
      <c r="K62">
        <v>142.62</v>
      </c>
      <c r="L62">
        <v>0.626</v>
      </c>
      <c r="M62">
        <v>3.3279999999999998</v>
      </c>
      <c r="N62">
        <v>-1.103</v>
      </c>
      <c r="O62">
        <v>-31.35</v>
      </c>
      <c r="P62">
        <v>-1.96</v>
      </c>
      <c r="Q62">
        <v>3.41</v>
      </c>
      <c r="R62">
        <v>9.83</v>
      </c>
      <c r="S62">
        <v>58.07</v>
      </c>
      <c r="T62">
        <v>18.66</v>
      </c>
      <c r="U62" t="s">
        <v>35</v>
      </c>
      <c r="V62">
        <v>4</v>
      </c>
      <c r="W62">
        <v>5</v>
      </c>
      <c r="Y62" s="7">
        <f>L62*B62</f>
        <v>624.12199999999996</v>
      </c>
      <c r="Z62" s="7">
        <f>L62*1000</f>
        <v>626</v>
      </c>
      <c r="AA62" s="7" t="str">
        <f t="shared" si="0"/>
        <v>4/20</v>
      </c>
      <c r="AB62" s="7">
        <f>VLOOKUP($D62,Base!$A$2:$AD$392,1,TRUE)</f>
        <v>134.52000000000001</v>
      </c>
      <c r="AC62" s="7">
        <f>VLOOKUP($D62,Base!$A$2:$AD$392,3,TRUE)</f>
        <v>969</v>
      </c>
      <c r="AD62" s="7">
        <f>VLOOKUP($D62,Base!$A$2:$AD$392,6,TRUE)</f>
        <v>58.93</v>
      </c>
      <c r="AE62" s="7">
        <f>VLOOKUP($D62,Base!$A$2:$AD$392,13,TRUE)</f>
        <v>0.19400000000000001</v>
      </c>
      <c r="AF62" s="7">
        <f>VLOOKUP($D62,Base!$A$2:$AD$392,30,TRUE)</f>
        <v>187.98600000000002</v>
      </c>
    </row>
    <row r="63" spans="1:32" x14ac:dyDescent="0.25">
      <c r="A63">
        <v>17</v>
      </c>
      <c r="B63">
        <v>1001</v>
      </c>
      <c r="C63" s="1">
        <v>7.12</v>
      </c>
      <c r="D63" s="1">
        <v>137.59</v>
      </c>
      <c r="E63" s="1">
        <v>41.36</v>
      </c>
      <c r="F63">
        <v>40.44</v>
      </c>
      <c r="G63">
        <v>203.13</v>
      </c>
      <c r="H63">
        <v>-16.37</v>
      </c>
      <c r="I63">
        <v>91.37</v>
      </c>
      <c r="J63">
        <v>-47.22</v>
      </c>
      <c r="K63">
        <v>130.07</v>
      </c>
      <c r="L63">
        <v>0.52600000000000002</v>
      </c>
      <c r="M63">
        <v>2.7949999999999999</v>
      </c>
      <c r="N63">
        <v>-1.0740000000000001</v>
      </c>
      <c r="O63">
        <v>-33.770000000000003</v>
      </c>
      <c r="P63">
        <v>-1.97</v>
      </c>
      <c r="Q63">
        <v>3.9</v>
      </c>
      <c r="R63">
        <v>8.69</v>
      </c>
      <c r="S63">
        <v>55.04</v>
      </c>
      <c r="T63">
        <v>22.28</v>
      </c>
      <c r="U63" t="s">
        <v>35</v>
      </c>
      <c r="V63">
        <v>4.5</v>
      </c>
      <c r="W63">
        <v>4</v>
      </c>
      <c r="Y63">
        <f>L63*B63</f>
        <v>526.52600000000007</v>
      </c>
      <c r="Z63">
        <f>L63*1000</f>
        <v>526</v>
      </c>
      <c r="AA63" t="str">
        <f t="shared" si="0"/>
        <v>4.5/18</v>
      </c>
      <c r="AB63">
        <f>VLOOKUP($D63,Base!$A$2:$AD$392,1,TRUE)</f>
        <v>137.13</v>
      </c>
      <c r="AC63">
        <f>VLOOKUP($D63,Base!$A$2:$AD$392,3,TRUE)</f>
        <v>966</v>
      </c>
      <c r="AD63">
        <f>VLOOKUP($D63,Base!$A$2:$AD$392,6,TRUE)</f>
        <v>59.01</v>
      </c>
      <c r="AE63">
        <f>VLOOKUP($D63,Base!$A$2:$AD$392,13,TRUE)</f>
        <v>0.184</v>
      </c>
      <c r="AF63">
        <f>VLOOKUP($D63,Base!$A$2:$AD$392,30,TRUE)</f>
        <v>177.744</v>
      </c>
    </row>
    <row r="64" spans="1:32" x14ac:dyDescent="0.25">
      <c r="A64">
        <v>9</v>
      </c>
      <c r="B64">
        <v>1237</v>
      </c>
      <c r="C64" s="1">
        <v>2.96</v>
      </c>
      <c r="D64" s="1">
        <v>65.400000000000006</v>
      </c>
      <c r="E64" s="1">
        <v>59.58</v>
      </c>
      <c r="F64">
        <v>17.239999999999998</v>
      </c>
      <c r="G64">
        <v>67.12</v>
      </c>
      <c r="H64">
        <v>-18.09</v>
      </c>
      <c r="I64">
        <v>62.87</v>
      </c>
      <c r="J64">
        <v>-45.23</v>
      </c>
      <c r="K64">
        <v>86.5</v>
      </c>
      <c r="L64">
        <v>0.188</v>
      </c>
      <c r="M64">
        <v>1.034</v>
      </c>
      <c r="N64">
        <v>-1.0589999999999999</v>
      </c>
      <c r="O64">
        <v>-35.119999999999997</v>
      </c>
      <c r="P64">
        <v>-1.76</v>
      </c>
      <c r="Q64">
        <v>1.86</v>
      </c>
      <c r="R64">
        <v>0.4</v>
      </c>
      <c r="S64">
        <v>38.4</v>
      </c>
      <c r="T64">
        <v>52.14</v>
      </c>
      <c r="U64" t="s">
        <v>35</v>
      </c>
      <c r="V64">
        <v>5</v>
      </c>
      <c r="W64">
        <v>1</v>
      </c>
      <c r="Y64">
        <f>L64*B64</f>
        <v>232.55600000000001</v>
      </c>
      <c r="Z64">
        <f>L64*1000</f>
        <v>188</v>
      </c>
      <c r="AA64" t="str">
        <f t="shared" si="0"/>
        <v>5/5</v>
      </c>
      <c r="AB64">
        <f>VLOOKUP($D64,Base!$A$2:$AD$392,1,TRUE)</f>
        <v>64.52</v>
      </c>
      <c r="AC64">
        <f>VLOOKUP($D64,Base!$A$2:$AD$392,3,TRUE)</f>
        <v>1092</v>
      </c>
      <c r="AD64">
        <f>VLOOKUP($D64,Base!$A$2:$AD$392,6,TRUE)</f>
        <v>59.16</v>
      </c>
      <c r="AE64">
        <f>VLOOKUP($D64,Base!$A$2:$AD$392,13,TRUE)</f>
        <v>0.125</v>
      </c>
      <c r="AF64">
        <f>VLOOKUP($D64,Base!$A$2:$AD$392,30,TRUE)</f>
        <v>136.5</v>
      </c>
    </row>
    <row r="65" spans="1:32" x14ac:dyDescent="0.25">
      <c r="A65">
        <v>19</v>
      </c>
      <c r="B65">
        <v>1423</v>
      </c>
      <c r="C65" s="1">
        <v>0.71</v>
      </c>
      <c r="D65" s="1">
        <v>20.7</v>
      </c>
      <c r="E65" s="1">
        <v>28.81</v>
      </c>
      <c r="F65">
        <v>14.6</v>
      </c>
      <c r="G65">
        <v>39.46</v>
      </c>
      <c r="H65">
        <v>-4.91</v>
      </c>
      <c r="I65">
        <v>13.1</v>
      </c>
      <c r="J65">
        <v>-41.34</v>
      </c>
      <c r="K65">
        <v>41.9</v>
      </c>
      <c r="L65">
        <v>0.22700000000000001</v>
      </c>
      <c r="M65">
        <v>4.3730000000000002</v>
      </c>
      <c r="N65">
        <v>-1.4510000000000001</v>
      </c>
      <c r="O65">
        <v>-16.399999999999999</v>
      </c>
      <c r="P65">
        <v>-4.79</v>
      </c>
      <c r="Q65">
        <v>0.7</v>
      </c>
      <c r="R65">
        <v>7.0000000000000007E-2</v>
      </c>
      <c r="S65">
        <v>71.400000000000006</v>
      </c>
      <c r="T65">
        <v>23.47</v>
      </c>
      <c r="U65" t="s">
        <v>35</v>
      </c>
      <c r="V65">
        <v>1</v>
      </c>
      <c r="W65">
        <v>4.5</v>
      </c>
      <c r="Y65">
        <f>L65*B65</f>
        <v>323.02100000000002</v>
      </c>
      <c r="Z65">
        <f>L65*1000</f>
        <v>227</v>
      </c>
      <c r="AA65" t="str">
        <f t="shared" si="0"/>
        <v>1/4.5</v>
      </c>
      <c r="AB65">
        <f>VLOOKUP($D65,Base!$A$2:$AD$392,1,TRUE)</f>
        <v>19.91</v>
      </c>
      <c r="AC65">
        <f>VLOOKUP($D65,Base!$A$2:$AD$392,3,TRUE)</f>
        <v>1330</v>
      </c>
      <c r="AD65">
        <f>VLOOKUP($D65,Base!$A$2:$AD$392,6,TRUE)</f>
        <v>53.01</v>
      </c>
      <c r="AE65">
        <f>VLOOKUP($D65,Base!$A$2:$AD$392,13,TRUE)</f>
        <v>2.3E-2</v>
      </c>
      <c r="AF65">
        <f>VLOOKUP($D65,Base!$A$2:$AD$392,30,TRUE)</f>
        <v>30.59</v>
      </c>
    </row>
    <row r="66" spans="1:32" x14ac:dyDescent="0.25">
      <c r="A66">
        <v>20</v>
      </c>
      <c r="B66">
        <v>1288</v>
      </c>
      <c r="C66" s="1">
        <v>1.27</v>
      </c>
      <c r="D66" s="1">
        <v>34.130000000000003</v>
      </c>
      <c r="E66" s="1">
        <v>29.5</v>
      </c>
      <c r="F66">
        <v>20.36</v>
      </c>
      <c r="G66">
        <v>61.6</v>
      </c>
      <c r="H66">
        <v>-6.72</v>
      </c>
      <c r="I66">
        <v>22.63</v>
      </c>
      <c r="J66">
        <v>-41.34</v>
      </c>
      <c r="K66">
        <v>77.55</v>
      </c>
      <c r="L66">
        <v>0.27600000000000002</v>
      </c>
      <c r="M66">
        <v>4.0949999999999998</v>
      </c>
      <c r="N66">
        <v>-1.3220000000000001</v>
      </c>
      <c r="O66">
        <v>-19.02</v>
      </c>
      <c r="P66">
        <v>-3.83</v>
      </c>
      <c r="Q66">
        <v>1.0900000000000001</v>
      </c>
      <c r="R66">
        <v>0.08</v>
      </c>
      <c r="S66">
        <v>70.19</v>
      </c>
      <c r="T66">
        <v>22.83</v>
      </c>
      <c r="U66" t="s">
        <v>35</v>
      </c>
      <c r="V66">
        <v>1.5</v>
      </c>
      <c r="W66">
        <v>4.5</v>
      </c>
      <c r="Y66">
        <f>L66*B66</f>
        <v>355.48800000000006</v>
      </c>
      <c r="Z66">
        <f>L66*1000</f>
        <v>276</v>
      </c>
      <c r="AA66" t="str">
        <f t="shared" ref="AA66:AA82" si="1">V66&amp;"/"&amp;(V66*W66)</f>
        <v>1.5/6.75</v>
      </c>
      <c r="AB66">
        <f>VLOOKUP($D66,Base!$A$2:$AD$392,1,TRUE)</f>
        <v>33.630000000000003</v>
      </c>
      <c r="AC66">
        <f>VLOOKUP($D66,Base!$A$2:$AD$392,3,TRUE)</f>
        <v>1211</v>
      </c>
      <c r="AD66">
        <f>VLOOKUP($D66,Base!$A$2:$AD$392,6,TRUE)</f>
        <v>55.41</v>
      </c>
      <c r="AE66">
        <f>VLOOKUP($D66,Base!$A$2:$AD$392,13,TRUE)</f>
        <v>4.7E-2</v>
      </c>
      <c r="AF66">
        <f>VLOOKUP($D66,Base!$A$2:$AD$392,30,TRUE)</f>
        <v>56.917000000000002</v>
      </c>
    </row>
    <row r="67" spans="1:32" x14ac:dyDescent="0.25">
      <c r="A67">
        <v>21</v>
      </c>
      <c r="B67">
        <v>1192</v>
      </c>
      <c r="C67" s="1">
        <v>2.19</v>
      </c>
      <c r="D67" s="1">
        <v>51.2</v>
      </c>
      <c r="E67" s="1">
        <v>31.04</v>
      </c>
      <c r="F67">
        <v>25.75</v>
      </c>
      <c r="G67">
        <v>86.79</v>
      </c>
      <c r="H67">
        <v>-8.41</v>
      </c>
      <c r="I67">
        <v>35.18</v>
      </c>
      <c r="J67">
        <v>-41.34</v>
      </c>
      <c r="K67">
        <v>77.55</v>
      </c>
      <c r="L67">
        <v>0.36299999999999999</v>
      </c>
      <c r="M67">
        <v>3.9369999999999998</v>
      </c>
      <c r="N67">
        <v>-1.246</v>
      </c>
      <c r="O67">
        <v>-20.68</v>
      </c>
      <c r="P67">
        <v>-3.12</v>
      </c>
      <c r="Q67">
        <v>1.26</v>
      </c>
      <c r="R67">
        <v>0.34</v>
      </c>
      <c r="S67">
        <v>68.2</v>
      </c>
      <c r="T67">
        <v>23.24</v>
      </c>
      <c r="U67" t="s">
        <v>35</v>
      </c>
      <c r="V67">
        <v>2</v>
      </c>
      <c r="W67">
        <v>4.5</v>
      </c>
      <c r="Y67">
        <f>L67*B67</f>
        <v>432.69599999999997</v>
      </c>
      <c r="Z67">
        <f t="shared" ref="Z67:Z82" si="2">L67*1000</f>
        <v>363</v>
      </c>
      <c r="AA67" t="str">
        <f t="shared" si="1"/>
        <v>2/9</v>
      </c>
      <c r="AB67">
        <f>VLOOKUP($D67,Base!$A$2:$AD$392,1,TRUE)</f>
        <v>51.05</v>
      </c>
      <c r="AC67">
        <f>VLOOKUP($D67,Base!$A$2:$AD$392,3,TRUE)</f>
        <v>1135</v>
      </c>
      <c r="AD67">
        <f>VLOOKUP($D67,Base!$A$2:$AD$392,6,TRUE)</f>
        <v>59.56</v>
      </c>
      <c r="AE67">
        <f>VLOOKUP($D67,Base!$A$2:$AD$392,13,TRUE)</f>
        <v>0.111</v>
      </c>
      <c r="AF67">
        <f>VLOOKUP($D67,Base!$A$2:$AD$392,30,TRUE)</f>
        <v>125.985</v>
      </c>
    </row>
    <row r="68" spans="1:32" x14ac:dyDescent="0.25">
      <c r="A68">
        <v>22</v>
      </c>
      <c r="B68">
        <v>1123</v>
      </c>
      <c r="C68" s="1">
        <v>3.78</v>
      </c>
      <c r="D68" s="1">
        <v>71.59</v>
      </c>
      <c r="E68" s="1">
        <v>34.19</v>
      </c>
      <c r="F68">
        <v>30.54</v>
      </c>
      <c r="G68">
        <v>117.37</v>
      </c>
      <c r="H68">
        <v>-10.119999999999999</v>
      </c>
      <c r="I68">
        <v>47.8</v>
      </c>
      <c r="J68">
        <v>-41.34</v>
      </c>
      <c r="K68">
        <v>78.73</v>
      </c>
      <c r="L68">
        <v>0.48899999999999999</v>
      </c>
      <c r="M68">
        <v>3.7309999999999999</v>
      </c>
      <c r="N68">
        <v>-1.196</v>
      </c>
      <c r="O68">
        <v>-24.31</v>
      </c>
      <c r="P68">
        <v>-2.75</v>
      </c>
      <c r="Q68">
        <v>1.96</v>
      </c>
      <c r="R68">
        <v>1.1599999999999999</v>
      </c>
      <c r="S68">
        <v>64.650000000000006</v>
      </c>
      <c r="T68">
        <v>24.31</v>
      </c>
      <c r="U68" t="s">
        <v>35</v>
      </c>
      <c r="V68">
        <v>2.5</v>
      </c>
      <c r="W68">
        <v>4.5</v>
      </c>
      <c r="Y68">
        <f>L68*B68</f>
        <v>549.14699999999993</v>
      </c>
      <c r="Z68">
        <f t="shared" si="2"/>
        <v>489</v>
      </c>
      <c r="AA68" t="str">
        <f t="shared" si="1"/>
        <v>2.5/11.25</v>
      </c>
      <c r="AB68">
        <f>VLOOKUP($D68,Base!$A$2:$AD$392,1,TRUE)</f>
        <v>71.16</v>
      </c>
      <c r="AC68">
        <f>VLOOKUP($D68,Base!$A$2:$AD$392,3,TRUE)</f>
        <v>1070</v>
      </c>
      <c r="AD68">
        <f>VLOOKUP($D68,Base!$A$2:$AD$392,6,TRUE)</f>
        <v>58.5</v>
      </c>
      <c r="AE68">
        <f>VLOOKUP($D68,Base!$A$2:$AD$392,13,TRUE)</f>
        <v>0.127</v>
      </c>
      <c r="AF68">
        <f>VLOOKUP($D68,Base!$A$2:$AD$392,30,TRUE)</f>
        <v>135.89000000000001</v>
      </c>
    </row>
    <row r="69" spans="1:32" x14ac:dyDescent="0.25">
      <c r="A69">
        <v>23</v>
      </c>
      <c r="B69">
        <v>1072</v>
      </c>
      <c r="C69" s="1">
        <v>4.93</v>
      </c>
      <c r="D69" s="1">
        <v>92.77</v>
      </c>
      <c r="E69" s="1">
        <v>35.909999999999997</v>
      </c>
      <c r="F69">
        <v>34.76</v>
      </c>
      <c r="G69">
        <v>149.22999999999999</v>
      </c>
      <c r="H69">
        <v>-11.79</v>
      </c>
      <c r="I69">
        <v>61.14</v>
      </c>
      <c r="J69">
        <v>-42.26</v>
      </c>
      <c r="K69">
        <v>95.57</v>
      </c>
      <c r="L69">
        <v>0.53100000000000003</v>
      </c>
      <c r="M69">
        <v>3.5569999999999999</v>
      </c>
      <c r="N69">
        <v>-1.165</v>
      </c>
      <c r="O69">
        <v>-26.24</v>
      </c>
      <c r="P69">
        <v>-2.36</v>
      </c>
      <c r="Q69">
        <v>2.2400000000000002</v>
      </c>
      <c r="R69">
        <v>3.08</v>
      </c>
      <c r="S69">
        <v>62.22</v>
      </c>
      <c r="T69">
        <v>23.79</v>
      </c>
      <c r="U69" t="s">
        <v>35</v>
      </c>
      <c r="V69">
        <v>3</v>
      </c>
      <c r="W69">
        <v>4.5</v>
      </c>
      <c r="Y69">
        <f>L69*B69</f>
        <v>569.23200000000008</v>
      </c>
      <c r="Z69">
        <f t="shared" si="2"/>
        <v>531</v>
      </c>
      <c r="AA69" t="str">
        <f t="shared" si="1"/>
        <v>3/13.5</v>
      </c>
      <c r="AB69">
        <f>VLOOKUP($D69,Base!$A$2:$AD$392,1,TRUE)</f>
        <v>92.6</v>
      </c>
      <c r="AC69">
        <f>VLOOKUP($D69,Base!$A$2:$AD$392,3,TRUE)</f>
        <v>1025</v>
      </c>
      <c r="AD69">
        <f>VLOOKUP($D69,Base!$A$2:$AD$392,6,TRUE)</f>
        <v>58.93</v>
      </c>
      <c r="AE69">
        <f>VLOOKUP($D69,Base!$A$2:$AD$392,13,TRUE)</f>
        <v>0.125</v>
      </c>
      <c r="AF69">
        <f>VLOOKUP($D69,Base!$A$2:$AD$392,30,TRUE)</f>
        <v>128.125</v>
      </c>
    </row>
    <row r="70" spans="1:32" x14ac:dyDescent="0.25">
      <c r="A70">
        <v>24</v>
      </c>
      <c r="B70">
        <v>1043</v>
      </c>
      <c r="C70" s="1">
        <v>5.89</v>
      </c>
      <c r="D70" s="1">
        <v>111.41</v>
      </c>
      <c r="E70" s="1">
        <v>38.26</v>
      </c>
      <c r="F70">
        <v>36.97</v>
      </c>
      <c r="G70">
        <v>177.16</v>
      </c>
      <c r="H70">
        <v>-13.36</v>
      </c>
      <c r="I70">
        <v>70.67</v>
      </c>
      <c r="J70">
        <v>-35.78</v>
      </c>
      <c r="K70">
        <v>100.59</v>
      </c>
      <c r="L70">
        <v>0.56799999999999995</v>
      </c>
      <c r="M70">
        <v>3.302</v>
      </c>
      <c r="N70">
        <v>-1.125</v>
      </c>
      <c r="O70">
        <v>-28.97</v>
      </c>
      <c r="P70">
        <v>-2.1800000000000002</v>
      </c>
      <c r="Q70">
        <v>3.26</v>
      </c>
      <c r="R70">
        <v>6.04</v>
      </c>
      <c r="S70">
        <v>59.25</v>
      </c>
      <c r="T70">
        <v>22.05</v>
      </c>
      <c r="U70" t="s">
        <v>35</v>
      </c>
      <c r="V70">
        <v>3.5</v>
      </c>
      <c r="W70">
        <v>4.5</v>
      </c>
      <c r="Y70">
        <f>L70*B70</f>
        <v>592.42399999999998</v>
      </c>
      <c r="Z70">
        <f t="shared" si="2"/>
        <v>568</v>
      </c>
      <c r="AA70" t="str">
        <f t="shared" si="1"/>
        <v>3.5/15.75</v>
      </c>
      <c r="AB70">
        <f>VLOOKUP($D70,Base!$A$2:$AD$392,1,TRUE)</f>
        <v>110.64</v>
      </c>
      <c r="AC70">
        <f>VLOOKUP($D70,Base!$A$2:$AD$392,3,TRUE)</f>
        <v>999</v>
      </c>
      <c r="AD70">
        <f>VLOOKUP($D70,Base!$A$2:$AD$392,6,TRUE)</f>
        <v>58.56</v>
      </c>
      <c r="AE70">
        <f>VLOOKUP($D70,Base!$A$2:$AD$392,13,TRUE)</f>
        <v>0.152</v>
      </c>
      <c r="AF70">
        <f>VLOOKUP($D70,Base!$A$2:$AD$392,30,TRUE)</f>
        <v>151.84799999999998</v>
      </c>
    </row>
    <row r="71" spans="1:32" s="5" customFormat="1" x14ac:dyDescent="0.25">
      <c r="A71" s="5">
        <v>25</v>
      </c>
      <c r="B71" s="5">
        <v>1015</v>
      </c>
      <c r="C71" s="6">
        <v>6.83</v>
      </c>
      <c r="D71" s="6">
        <v>127.11</v>
      </c>
      <c r="E71" s="6">
        <v>39.11</v>
      </c>
      <c r="F71" s="5">
        <v>40.79</v>
      </c>
      <c r="G71" s="5">
        <v>197.76</v>
      </c>
      <c r="H71" s="5">
        <v>-14.99</v>
      </c>
      <c r="I71" s="5">
        <v>81.73</v>
      </c>
      <c r="J71" s="5">
        <v>-47.22</v>
      </c>
      <c r="K71" s="5">
        <v>130.07</v>
      </c>
      <c r="L71" s="5">
        <v>0.56299999999999994</v>
      </c>
      <c r="M71" s="5">
        <v>3.1619999999999999</v>
      </c>
      <c r="N71" s="5">
        <v>-1.1060000000000001</v>
      </c>
      <c r="O71" s="5">
        <v>-32.11</v>
      </c>
      <c r="P71" s="5">
        <v>-2.08</v>
      </c>
      <c r="Q71" s="5">
        <v>3.35</v>
      </c>
      <c r="R71" s="5">
        <v>7.49</v>
      </c>
      <c r="S71" s="5">
        <v>57.93</v>
      </c>
      <c r="T71" s="5">
        <v>21.38</v>
      </c>
      <c r="U71" s="5" t="s">
        <v>35</v>
      </c>
      <c r="V71" s="5">
        <v>4</v>
      </c>
      <c r="W71" s="5">
        <v>4.5</v>
      </c>
      <c r="Y71">
        <f>L71*B71</f>
        <v>571.44499999999994</v>
      </c>
      <c r="Z71">
        <f t="shared" si="2"/>
        <v>563</v>
      </c>
      <c r="AA71" t="str">
        <f t="shared" si="1"/>
        <v>4/18</v>
      </c>
      <c r="AB71">
        <f>VLOOKUP($D71,Base!$A$2:$AD$392,1,TRUE)</f>
        <v>126.56</v>
      </c>
      <c r="AC71">
        <f>VLOOKUP($D71,Base!$A$2:$AD$392,3,TRUE)</f>
        <v>975</v>
      </c>
      <c r="AD71">
        <f>VLOOKUP($D71,Base!$A$2:$AD$392,6,TRUE)</f>
        <v>58.46</v>
      </c>
      <c r="AE71">
        <f>VLOOKUP($D71,Base!$A$2:$AD$392,13,TRUE)</f>
        <v>0.16800000000000001</v>
      </c>
      <c r="AF71">
        <f>VLOOKUP($D71,Base!$A$2:$AD$392,30,TRUE)</f>
        <v>163.80000000000001</v>
      </c>
    </row>
    <row r="72" spans="1:32" x14ac:dyDescent="0.25">
      <c r="A72">
        <v>26</v>
      </c>
      <c r="B72">
        <v>980</v>
      </c>
      <c r="C72" s="1">
        <v>7.89</v>
      </c>
      <c r="D72" s="1">
        <v>146.47999999999999</v>
      </c>
      <c r="E72" s="1">
        <v>41.22</v>
      </c>
      <c r="F72">
        <v>42.57</v>
      </c>
      <c r="G72">
        <v>223.09</v>
      </c>
      <c r="H72">
        <v>-16.440000000000001</v>
      </c>
      <c r="I72">
        <v>92.75</v>
      </c>
      <c r="J72">
        <v>-46.86</v>
      </c>
      <c r="K72">
        <v>142.62</v>
      </c>
      <c r="L72">
        <v>0.58699999999999997</v>
      </c>
      <c r="M72">
        <v>2.9540000000000002</v>
      </c>
      <c r="N72">
        <v>-1.073</v>
      </c>
      <c r="O72">
        <v>-33.130000000000003</v>
      </c>
      <c r="P72">
        <v>-1.86</v>
      </c>
      <c r="Q72">
        <v>3.88</v>
      </c>
      <c r="R72">
        <v>11.33</v>
      </c>
      <c r="S72">
        <v>55.31</v>
      </c>
      <c r="T72">
        <v>19.079999999999998</v>
      </c>
      <c r="U72" t="s">
        <v>35</v>
      </c>
      <c r="V72">
        <v>4.5</v>
      </c>
      <c r="W72">
        <v>4.5</v>
      </c>
      <c r="Y72">
        <f>L72*B72</f>
        <v>575.26</v>
      </c>
      <c r="Z72">
        <f t="shared" si="2"/>
        <v>587</v>
      </c>
      <c r="AA72" t="str">
        <f t="shared" si="1"/>
        <v>4.5/20.25</v>
      </c>
      <c r="AB72">
        <f>VLOOKUP($D72,Base!$A$2:$AD$392,1,TRUE)</f>
        <v>145.80000000000001</v>
      </c>
      <c r="AC72">
        <f>VLOOKUP($D72,Base!$A$2:$AD$392,3,TRUE)</f>
        <v>958</v>
      </c>
      <c r="AD72">
        <f>VLOOKUP($D72,Base!$A$2:$AD$392,6,TRUE)</f>
        <v>58.56</v>
      </c>
      <c r="AE72">
        <f>VLOOKUP($D72,Base!$A$2:$AD$392,13,TRUE)</f>
        <v>0.19900000000000001</v>
      </c>
      <c r="AF72">
        <f>VLOOKUP($D72,Base!$A$2:$AD$392,30,TRUE)</f>
        <v>190.642</v>
      </c>
    </row>
    <row r="73" spans="1:32" x14ac:dyDescent="0.25">
      <c r="A73">
        <v>27</v>
      </c>
      <c r="B73">
        <v>959</v>
      </c>
      <c r="C73" s="1">
        <v>8.9600000000000009</v>
      </c>
      <c r="D73" s="1">
        <v>162.34</v>
      </c>
      <c r="E73" s="1">
        <v>43.27</v>
      </c>
      <c r="F73">
        <v>44.16</v>
      </c>
      <c r="G73">
        <v>237.65</v>
      </c>
      <c r="H73">
        <v>-17.88</v>
      </c>
      <c r="I73">
        <v>104.89</v>
      </c>
      <c r="J73">
        <v>-50.08</v>
      </c>
      <c r="K73">
        <v>148.83000000000001</v>
      </c>
      <c r="L73">
        <v>0.59899999999999998</v>
      </c>
      <c r="M73">
        <v>2.7650000000000001</v>
      </c>
      <c r="N73">
        <v>-1.052</v>
      </c>
      <c r="O73">
        <v>-36.21</v>
      </c>
      <c r="P73">
        <v>-1.77</v>
      </c>
      <c r="Q73">
        <v>4.07</v>
      </c>
      <c r="R73">
        <v>14.7</v>
      </c>
      <c r="S73">
        <v>52.76</v>
      </c>
      <c r="T73">
        <v>17.52</v>
      </c>
      <c r="U73" t="s">
        <v>35</v>
      </c>
      <c r="V73">
        <v>5</v>
      </c>
      <c r="W73">
        <v>4.5</v>
      </c>
      <c r="Y73">
        <f>L73*B73</f>
        <v>574.44100000000003</v>
      </c>
      <c r="Z73">
        <f t="shared" si="2"/>
        <v>599</v>
      </c>
      <c r="AA73" t="str">
        <f t="shared" si="1"/>
        <v>5/22.5</v>
      </c>
      <c r="AB73">
        <f>VLOOKUP($D73,Base!$A$2:$AD$392,1,TRUE)</f>
        <v>162.24</v>
      </c>
      <c r="AC73">
        <f>VLOOKUP($D73,Base!$A$2:$AD$392,3,TRUE)</f>
        <v>940</v>
      </c>
      <c r="AD73">
        <f>VLOOKUP($D73,Base!$A$2:$AD$392,6,TRUE)</f>
        <v>58.09</v>
      </c>
      <c r="AE73">
        <f>VLOOKUP($D73,Base!$A$2:$AD$392,13,TRUE)</f>
        <v>0.21</v>
      </c>
      <c r="AF73">
        <f>VLOOKUP($D73,Base!$A$2:$AD$392,30,TRUE)</f>
        <v>197.4</v>
      </c>
    </row>
    <row r="74" spans="1:32" x14ac:dyDescent="0.25">
      <c r="A74">
        <v>28</v>
      </c>
      <c r="B74">
        <v>1397</v>
      </c>
      <c r="C74" s="1">
        <v>0.79</v>
      </c>
      <c r="D74" s="1">
        <v>22.26</v>
      </c>
      <c r="E74" s="1">
        <v>27.06</v>
      </c>
      <c r="F74">
        <v>16.04</v>
      </c>
      <c r="G74">
        <v>44.18</v>
      </c>
      <c r="H74">
        <v>-4.8600000000000003</v>
      </c>
      <c r="I74">
        <v>14.13</v>
      </c>
      <c r="J74">
        <v>-41.34</v>
      </c>
      <c r="K74">
        <v>86.5</v>
      </c>
      <c r="L74">
        <v>0.246</v>
      </c>
      <c r="M74">
        <v>4.7910000000000004</v>
      </c>
      <c r="N74">
        <v>-1.44</v>
      </c>
      <c r="O74">
        <v>-15.95</v>
      </c>
      <c r="P74">
        <v>-4.7</v>
      </c>
      <c r="Q74">
        <v>0.79</v>
      </c>
      <c r="R74">
        <v>7.0000000000000007E-2</v>
      </c>
      <c r="S74">
        <v>73.16</v>
      </c>
      <c r="T74">
        <v>21.47</v>
      </c>
      <c r="U74" t="s">
        <v>35</v>
      </c>
      <c r="V74">
        <v>1</v>
      </c>
      <c r="W74">
        <v>5</v>
      </c>
      <c r="Y74">
        <f>L74*B74</f>
        <v>343.66199999999998</v>
      </c>
      <c r="Z74">
        <f t="shared" si="2"/>
        <v>246</v>
      </c>
      <c r="AA74" t="str">
        <f t="shared" si="1"/>
        <v>1/5</v>
      </c>
      <c r="AB74">
        <f>VLOOKUP($D74,Base!$A$2:$AD$392,1,TRUE)</f>
        <v>21.88</v>
      </c>
      <c r="AC74">
        <f>VLOOKUP($D74,Base!$A$2:$AD$392,3,TRUE)</f>
        <v>1310</v>
      </c>
      <c r="AD74">
        <f>VLOOKUP($D74,Base!$A$2:$AD$392,6,TRUE)</f>
        <v>55.27</v>
      </c>
      <c r="AE74">
        <f>VLOOKUP($D74,Base!$A$2:$AD$392,13,TRUE)</f>
        <v>2.7E-2</v>
      </c>
      <c r="AF74">
        <f>VLOOKUP($D74,Base!$A$2:$AD$392,30,TRUE)</f>
        <v>35.369999999999997</v>
      </c>
    </row>
    <row r="75" spans="1:32" x14ac:dyDescent="0.25">
      <c r="A75">
        <v>29</v>
      </c>
      <c r="B75">
        <v>1265</v>
      </c>
      <c r="C75" s="1">
        <v>1.44</v>
      </c>
      <c r="D75" s="1">
        <v>36.61</v>
      </c>
      <c r="E75" s="1">
        <v>28.3</v>
      </c>
      <c r="F75">
        <v>22.16</v>
      </c>
      <c r="G75">
        <v>67.959999999999994</v>
      </c>
      <c r="H75">
        <v>-6.74</v>
      </c>
      <c r="I75">
        <v>24.23</v>
      </c>
      <c r="J75">
        <v>-41.34</v>
      </c>
      <c r="K75">
        <v>77.55</v>
      </c>
      <c r="L75">
        <v>0.317</v>
      </c>
      <c r="M75">
        <v>4.4720000000000004</v>
      </c>
      <c r="N75">
        <v>-1.3240000000000001</v>
      </c>
      <c r="O75">
        <v>-19.75</v>
      </c>
      <c r="P75">
        <v>-3.87</v>
      </c>
      <c r="Q75">
        <v>1.19</v>
      </c>
      <c r="R75">
        <v>0.08</v>
      </c>
      <c r="S75">
        <v>71.3</v>
      </c>
      <c r="T75">
        <v>21.5</v>
      </c>
      <c r="U75" t="s">
        <v>35</v>
      </c>
      <c r="V75">
        <v>1.5</v>
      </c>
      <c r="W75">
        <v>5</v>
      </c>
      <c r="Y75">
        <f>L75*B75</f>
        <v>401.005</v>
      </c>
      <c r="Z75">
        <f t="shared" si="2"/>
        <v>317</v>
      </c>
      <c r="AA75" t="str">
        <f t="shared" si="1"/>
        <v>1.5/7.5</v>
      </c>
      <c r="AB75">
        <f>VLOOKUP($D75,Base!$A$2:$AD$392,1,TRUE)</f>
        <v>36.53</v>
      </c>
      <c r="AC75">
        <f>VLOOKUP($D75,Base!$A$2:$AD$392,3,TRUE)</f>
        <v>1191</v>
      </c>
      <c r="AD75">
        <f>VLOOKUP($D75,Base!$A$2:$AD$392,6,TRUE)</f>
        <v>56.26</v>
      </c>
      <c r="AE75">
        <f>VLOOKUP($D75,Base!$A$2:$AD$392,13,TRUE)</f>
        <v>6.5000000000000002E-2</v>
      </c>
      <c r="AF75">
        <f>VLOOKUP($D75,Base!$A$2:$AD$392,30,TRUE)</f>
        <v>77.415000000000006</v>
      </c>
    </row>
    <row r="76" spans="1:32" x14ac:dyDescent="0.25">
      <c r="A76">
        <v>27</v>
      </c>
      <c r="B76">
        <v>1080</v>
      </c>
      <c r="C76" s="1">
        <v>4.7300000000000004</v>
      </c>
      <c r="D76" s="1">
        <v>109.31</v>
      </c>
      <c r="E76" s="1">
        <v>48.98</v>
      </c>
      <c r="F76">
        <v>28.4</v>
      </c>
      <c r="G76">
        <v>130.91999999999999</v>
      </c>
      <c r="H76">
        <v>-18</v>
      </c>
      <c r="I76">
        <v>88.57</v>
      </c>
      <c r="J76">
        <v>-46.86</v>
      </c>
      <c r="K76">
        <v>77.55</v>
      </c>
      <c r="L76">
        <v>0.314</v>
      </c>
      <c r="M76">
        <v>1.7390000000000001</v>
      </c>
      <c r="N76">
        <v>-1.0529999999999999</v>
      </c>
      <c r="O76">
        <v>-36.799999999999997</v>
      </c>
      <c r="P76">
        <v>-1.8</v>
      </c>
      <c r="Q76">
        <v>2.96</v>
      </c>
      <c r="R76">
        <v>3.33</v>
      </c>
      <c r="S76">
        <v>47.78</v>
      </c>
      <c r="T76">
        <v>36.85</v>
      </c>
      <c r="U76" t="s">
        <v>35</v>
      </c>
      <c r="V76">
        <v>5</v>
      </c>
      <c r="W76">
        <v>2</v>
      </c>
      <c r="Y76">
        <f>L76*B76</f>
        <v>339.12</v>
      </c>
      <c r="Z76">
        <f t="shared" si="2"/>
        <v>314</v>
      </c>
      <c r="AA76" t="str">
        <f t="shared" si="1"/>
        <v>5/10</v>
      </c>
      <c r="AB76">
        <f>VLOOKUP($D76,Base!$A$2:$AD$392,1,TRUE)</f>
        <v>108.85</v>
      </c>
      <c r="AC76">
        <f>VLOOKUP($D76,Base!$A$2:$AD$392,3,TRUE)</f>
        <v>1000</v>
      </c>
      <c r="AD76">
        <f>VLOOKUP($D76,Base!$A$2:$AD$392,6,TRUE)</f>
        <v>59.4</v>
      </c>
      <c r="AE76">
        <f>VLOOKUP($D76,Base!$A$2:$AD$392,13,TRUE)</f>
        <v>0.14899999999999999</v>
      </c>
      <c r="AF76">
        <f>VLOOKUP($D76,Base!$A$2:$AD$392,30,TRUE)</f>
        <v>149</v>
      </c>
    </row>
    <row r="77" spans="1:32" x14ac:dyDescent="0.25">
      <c r="A77">
        <v>31</v>
      </c>
      <c r="B77">
        <v>1105</v>
      </c>
      <c r="C77" s="1">
        <v>4.09</v>
      </c>
      <c r="D77" s="1">
        <v>76.680000000000007</v>
      </c>
      <c r="E77" s="1">
        <v>33.21</v>
      </c>
      <c r="F77">
        <v>32.65</v>
      </c>
      <c r="G77">
        <v>129.18</v>
      </c>
      <c r="H77">
        <v>-10.11</v>
      </c>
      <c r="I77">
        <v>50.57</v>
      </c>
      <c r="J77">
        <v>-41.34</v>
      </c>
      <c r="K77">
        <v>89.87</v>
      </c>
      <c r="L77">
        <v>0.53500000000000003</v>
      </c>
      <c r="M77">
        <v>4.0110000000000001</v>
      </c>
      <c r="N77">
        <v>-1.194</v>
      </c>
      <c r="O77">
        <v>-23.88</v>
      </c>
      <c r="P77">
        <v>-2.71</v>
      </c>
      <c r="Q77">
        <v>1.99</v>
      </c>
      <c r="R77">
        <v>1.54</v>
      </c>
      <c r="S77">
        <v>65.7</v>
      </c>
      <c r="T77">
        <v>22.62</v>
      </c>
      <c r="U77" t="s">
        <v>35</v>
      </c>
      <c r="V77">
        <v>2.5</v>
      </c>
      <c r="W77">
        <v>5</v>
      </c>
      <c r="Y77">
        <f>L77*B77</f>
        <v>591.17500000000007</v>
      </c>
      <c r="Z77">
        <f t="shared" si="2"/>
        <v>535</v>
      </c>
      <c r="AA77" t="str">
        <f t="shared" si="1"/>
        <v>2.5/12.5</v>
      </c>
      <c r="AB77">
        <f>VLOOKUP($D77,Base!$A$2:$AD$392,1,TRUE)</f>
        <v>75.84</v>
      </c>
      <c r="AC77">
        <f>VLOOKUP($D77,Base!$A$2:$AD$392,3,TRUE)</f>
        <v>1059</v>
      </c>
      <c r="AD77">
        <f>VLOOKUP($D77,Base!$A$2:$AD$392,6,TRUE)</f>
        <v>58.55</v>
      </c>
      <c r="AE77">
        <f>VLOOKUP($D77,Base!$A$2:$AD$392,13,TRUE)</f>
        <v>0.129</v>
      </c>
      <c r="AF77">
        <f>VLOOKUP($D77,Base!$A$2:$AD$392,30,TRUE)</f>
        <v>136.61099999999999</v>
      </c>
    </row>
    <row r="78" spans="1:32" x14ac:dyDescent="0.25">
      <c r="A78">
        <v>45</v>
      </c>
      <c r="B78">
        <v>1010</v>
      </c>
      <c r="C78" s="1">
        <v>6.42</v>
      </c>
      <c r="D78" s="1">
        <v>138.47</v>
      </c>
      <c r="E78" s="1">
        <v>44.75</v>
      </c>
      <c r="F78">
        <v>36.479999999999997</v>
      </c>
      <c r="G78">
        <v>185.18</v>
      </c>
      <c r="H78">
        <v>-17.93</v>
      </c>
      <c r="I78">
        <v>100.63</v>
      </c>
      <c r="J78">
        <v>-47.22</v>
      </c>
      <c r="K78">
        <v>104.14</v>
      </c>
      <c r="L78">
        <v>0.436</v>
      </c>
      <c r="M78">
        <v>2.2730000000000001</v>
      </c>
      <c r="N78">
        <v>-1.0529999999999999</v>
      </c>
      <c r="O78">
        <v>-36.9</v>
      </c>
      <c r="P78">
        <v>-1.81</v>
      </c>
      <c r="Q78">
        <v>3.96</v>
      </c>
      <c r="R78">
        <v>7.92</v>
      </c>
      <c r="S78">
        <v>51.49</v>
      </c>
      <c r="T78">
        <v>26.63</v>
      </c>
      <c r="U78" t="s">
        <v>35</v>
      </c>
      <c r="V78">
        <v>5</v>
      </c>
      <c r="W78">
        <v>3</v>
      </c>
      <c r="Y78">
        <f>L78*B78</f>
        <v>440.36</v>
      </c>
      <c r="Z78">
        <f t="shared" si="2"/>
        <v>436</v>
      </c>
      <c r="AA78" t="str">
        <f t="shared" si="1"/>
        <v>5/15</v>
      </c>
      <c r="AB78">
        <f>VLOOKUP($D78,Base!$A$2:$AD$392,1,TRUE)</f>
        <v>138</v>
      </c>
      <c r="AC78">
        <f>VLOOKUP($D78,Base!$A$2:$AD$392,3,TRUE)</f>
        <v>966</v>
      </c>
      <c r="AD78">
        <f>VLOOKUP($D78,Base!$A$2:$AD$392,6,TRUE)</f>
        <v>58.39</v>
      </c>
      <c r="AE78">
        <f>VLOOKUP($D78,Base!$A$2:$AD$392,13,TRUE)</f>
        <v>0.187</v>
      </c>
      <c r="AF78">
        <f>VLOOKUP($D78,Base!$A$2:$AD$392,30,TRUE)</f>
        <v>180.642</v>
      </c>
    </row>
    <row r="79" spans="1:32" x14ac:dyDescent="0.25">
      <c r="A79">
        <v>33</v>
      </c>
      <c r="B79">
        <v>1031</v>
      </c>
      <c r="C79" s="1">
        <v>6.44</v>
      </c>
      <c r="D79" s="1">
        <v>115.76</v>
      </c>
      <c r="E79" s="1">
        <v>37.44</v>
      </c>
      <c r="F79">
        <v>39.47</v>
      </c>
      <c r="G79">
        <v>189.96</v>
      </c>
      <c r="H79">
        <v>-13.33</v>
      </c>
      <c r="I79">
        <v>71.36</v>
      </c>
      <c r="J79">
        <v>-35.78</v>
      </c>
      <c r="K79">
        <v>116.2</v>
      </c>
      <c r="L79">
        <v>0.60899999999999999</v>
      </c>
      <c r="M79">
        <v>3.5110000000000001</v>
      </c>
      <c r="N79">
        <v>-1.1279999999999999</v>
      </c>
      <c r="O79">
        <v>-28.91</v>
      </c>
      <c r="P79">
        <v>-2.2200000000000002</v>
      </c>
      <c r="Q79">
        <v>3.3</v>
      </c>
      <c r="R79">
        <v>6.5</v>
      </c>
      <c r="S79">
        <v>60.04</v>
      </c>
      <c r="T79">
        <v>20.66</v>
      </c>
      <c r="U79" t="s">
        <v>35</v>
      </c>
      <c r="V79">
        <v>3.5</v>
      </c>
      <c r="W79">
        <v>5</v>
      </c>
      <c r="Y79">
        <f>L79*B79</f>
        <v>627.87900000000002</v>
      </c>
      <c r="Z79">
        <f t="shared" si="2"/>
        <v>609</v>
      </c>
      <c r="AA79" t="str">
        <f t="shared" si="1"/>
        <v>3.5/17.5</v>
      </c>
      <c r="AB79">
        <f>VLOOKUP($D79,Base!$A$2:$AD$392,1,TRUE)</f>
        <v>115.09</v>
      </c>
      <c r="AC79">
        <f>VLOOKUP($D79,Base!$A$2:$AD$392,3,TRUE)</f>
        <v>992</v>
      </c>
      <c r="AD79">
        <f>VLOOKUP($D79,Base!$A$2:$AD$392,6,TRUE)</f>
        <v>58.37</v>
      </c>
      <c r="AE79">
        <f>VLOOKUP($D79,Base!$A$2:$AD$392,13,TRUE)</f>
        <v>0.157</v>
      </c>
      <c r="AF79">
        <f>VLOOKUP($D79,Base!$A$2:$AD$392,30,TRUE)</f>
        <v>155.744</v>
      </c>
    </row>
    <row r="80" spans="1:32" x14ac:dyDescent="0.25">
      <c r="A80">
        <v>18</v>
      </c>
      <c r="B80">
        <v>972</v>
      </c>
      <c r="C80" s="1">
        <v>8.1999999999999993</v>
      </c>
      <c r="D80" s="1">
        <v>156.05000000000001</v>
      </c>
      <c r="E80" s="1">
        <v>43.31</v>
      </c>
      <c r="F80">
        <v>42.39</v>
      </c>
      <c r="G80">
        <v>224.05</v>
      </c>
      <c r="H80">
        <v>-17.91</v>
      </c>
      <c r="I80">
        <v>104.09</v>
      </c>
      <c r="J80">
        <v>-48.6</v>
      </c>
      <c r="K80">
        <v>142.62</v>
      </c>
      <c r="L80">
        <v>0.55000000000000004</v>
      </c>
      <c r="M80">
        <v>2.6469999999999998</v>
      </c>
      <c r="N80">
        <v>-1.052</v>
      </c>
      <c r="O80">
        <v>-36.53</v>
      </c>
      <c r="P80">
        <v>-1.77</v>
      </c>
      <c r="Q80">
        <v>4.12</v>
      </c>
      <c r="R80">
        <v>12.35</v>
      </c>
      <c r="S80">
        <v>52.67</v>
      </c>
      <c r="T80">
        <v>20.47</v>
      </c>
      <c r="U80" t="s">
        <v>35</v>
      </c>
      <c r="V80">
        <v>5</v>
      </c>
      <c r="W80">
        <v>4</v>
      </c>
      <c r="Y80">
        <f>L80*B80</f>
        <v>534.6</v>
      </c>
      <c r="Z80">
        <f t="shared" si="2"/>
        <v>550</v>
      </c>
      <c r="AA80" t="str">
        <f t="shared" si="1"/>
        <v>5/20</v>
      </c>
      <c r="AB80">
        <f>VLOOKUP($D80,Base!$A$2:$AD$392,1,TRUE)</f>
        <v>155.19999999999999</v>
      </c>
      <c r="AC80">
        <f>VLOOKUP($D80,Base!$A$2:$AD$392,3,TRUE)</f>
        <v>944</v>
      </c>
      <c r="AD80">
        <f>VLOOKUP($D80,Base!$A$2:$AD$392,6,TRUE)</f>
        <v>59.75</v>
      </c>
      <c r="AE80">
        <f>VLOOKUP($D80,Base!$A$2:$AD$392,13,TRUE)</f>
        <v>0.22700000000000001</v>
      </c>
      <c r="AF80">
        <f>VLOOKUP($D80,Base!$A$2:$AD$392,30,TRUE)</f>
        <v>214.28800000000001</v>
      </c>
    </row>
    <row r="81" spans="1:32" x14ac:dyDescent="0.25">
      <c r="A81">
        <v>35</v>
      </c>
      <c r="B81">
        <v>970</v>
      </c>
      <c r="C81" s="1">
        <v>8.64</v>
      </c>
      <c r="D81" s="1">
        <v>151.69999999999999</v>
      </c>
      <c r="E81" s="1">
        <v>41.34</v>
      </c>
      <c r="F81">
        <v>44.17</v>
      </c>
      <c r="G81">
        <v>234.97</v>
      </c>
      <c r="H81">
        <v>-16.399999999999999</v>
      </c>
      <c r="I81">
        <v>93.01</v>
      </c>
      <c r="J81">
        <v>-46.86</v>
      </c>
      <c r="K81">
        <v>148.83000000000001</v>
      </c>
      <c r="L81">
        <v>0.63400000000000001</v>
      </c>
      <c r="M81">
        <v>3.0609999999999999</v>
      </c>
      <c r="N81">
        <v>-1.0760000000000001</v>
      </c>
      <c r="O81">
        <v>-33.119999999999997</v>
      </c>
      <c r="P81">
        <v>-1.94</v>
      </c>
      <c r="Q81">
        <v>3.92</v>
      </c>
      <c r="R81">
        <v>13.4</v>
      </c>
      <c r="S81">
        <v>55.15</v>
      </c>
      <c r="T81">
        <v>16.7</v>
      </c>
      <c r="U81" t="s">
        <v>35</v>
      </c>
      <c r="V81">
        <v>4.5</v>
      </c>
      <c r="W81">
        <v>5</v>
      </c>
      <c r="Y81">
        <f>L81*B81</f>
        <v>614.98</v>
      </c>
      <c r="Z81">
        <f t="shared" si="2"/>
        <v>634</v>
      </c>
      <c r="AA81" t="str">
        <f t="shared" si="1"/>
        <v>4.5/22.5</v>
      </c>
      <c r="AB81">
        <f>VLOOKUP($D81,Base!$A$2:$AD$392,1,TRUE)</f>
        <v>150.91999999999999</v>
      </c>
      <c r="AC81">
        <f>VLOOKUP($D81,Base!$A$2:$AD$392,3,TRUE)</f>
        <v>949</v>
      </c>
      <c r="AD81">
        <f>VLOOKUP($D81,Base!$A$2:$AD$392,6,TRUE)</f>
        <v>58.9</v>
      </c>
      <c r="AE81">
        <f>VLOOKUP($D81,Base!$A$2:$AD$392,13,TRUE)</f>
        <v>0.20499999999999999</v>
      </c>
      <c r="AF81">
        <f>VLOOKUP($D81,Base!$A$2:$AD$392,30,TRUE)</f>
        <v>194.54499999999999</v>
      </c>
    </row>
    <row r="82" spans="1:32" x14ac:dyDescent="0.25">
      <c r="A82">
        <v>36</v>
      </c>
      <c r="B82">
        <v>949</v>
      </c>
      <c r="C82" s="1">
        <v>9.1199999999999992</v>
      </c>
      <c r="D82" s="1">
        <v>167.12</v>
      </c>
      <c r="E82" s="1">
        <v>42.78</v>
      </c>
      <c r="F82">
        <v>45.25</v>
      </c>
      <c r="G82">
        <v>248.12</v>
      </c>
      <c r="H82">
        <v>-17.899999999999999</v>
      </c>
      <c r="I82">
        <v>106.56</v>
      </c>
      <c r="J82">
        <v>-50.08</v>
      </c>
      <c r="K82">
        <v>166.25</v>
      </c>
      <c r="L82">
        <v>0.60899999999999999</v>
      </c>
      <c r="M82">
        <v>2.83</v>
      </c>
      <c r="N82">
        <v>-1.052</v>
      </c>
      <c r="O82">
        <v>-36.630000000000003</v>
      </c>
      <c r="P82">
        <v>-1.77</v>
      </c>
      <c r="Q82">
        <v>4.1100000000000003</v>
      </c>
      <c r="R82">
        <v>17.07</v>
      </c>
      <c r="S82">
        <v>53.11</v>
      </c>
      <c r="T82">
        <v>14.54</v>
      </c>
      <c r="U82" t="s">
        <v>35</v>
      </c>
      <c r="V82">
        <v>5</v>
      </c>
      <c r="W82">
        <v>5</v>
      </c>
      <c r="Y82">
        <f>L82*B82</f>
        <v>577.94100000000003</v>
      </c>
      <c r="Z82">
        <f t="shared" si="2"/>
        <v>609</v>
      </c>
      <c r="AA82" t="str">
        <f t="shared" si="1"/>
        <v>5/25</v>
      </c>
      <c r="AB82">
        <f>VLOOKUP($D82,Base!$A$2:$AD$392,1,TRUE)</f>
        <v>166.53</v>
      </c>
      <c r="AC82">
        <f>VLOOKUP($D82,Base!$A$2:$AD$392,3,TRUE)</f>
        <v>937</v>
      </c>
      <c r="AD82">
        <f>VLOOKUP($D82,Base!$A$2:$AD$392,6,TRUE)</f>
        <v>58.27</v>
      </c>
      <c r="AE82">
        <f>VLOOKUP($D82,Base!$A$2:$AD$392,13,TRUE)</f>
        <v>0.21199999999999999</v>
      </c>
      <c r="AF82">
        <f>VLOOKUP($D82,Base!$A$2:$AD$392,30,TRUE)</f>
        <v>198.64400000000001</v>
      </c>
    </row>
  </sheetData>
  <autoFilter ref="A1:W82"/>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Disclaimer</vt:lpstr>
      <vt:lpstr>Base</vt:lpstr>
      <vt:lpstr>MaxLoss(ID)</vt:lpstr>
      <vt:lpstr>ATR Max Loss(ID)</vt:lpstr>
      <vt:lpstr>ATR Max Loss &amp; Target(ID)</vt:lpstr>
      <vt:lpstr>ATR Trailing(ID)</vt:lpstr>
      <vt:lpstr>SummaryID</vt:lpstr>
      <vt:lpstr>ATR Max Loss(EOD)</vt:lpstr>
      <vt:lpstr>ATR Max Loss &amp; Target(EOD)</vt:lpstr>
      <vt:lpstr>ATR Trailing(EOD)</vt:lpstr>
      <vt:lpstr>SummaryID+EOD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Alvarez</dc:creator>
  <cp:lastModifiedBy>Cesar Alvarez</cp:lastModifiedBy>
  <dcterms:created xsi:type="dcterms:W3CDTF">2015-07-29T21:20:25Z</dcterms:created>
  <dcterms:modified xsi:type="dcterms:W3CDTF">2015-09-23T23:00:01Z</dcterms:modified>
</cp:coreProperties>
</file>